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ajnica\Desktop\LUPOGLAV 2017\"/>
    </mc:Choice>
  </mc:AlternateContent>
  <bookViews>
    <workbookView xWindow="0" yWindow="0" windowWidth="28800" windowHeight="12330" activeTab="4"/>
  </bookViews>
  <sheets>
    <sheet name="Naslovnica" sheetId="6" r:id="rId1"/>
    <sheet name="Građ. i obrt. radovi" sheetId="10" r:id="rId2"/>
    <sheet name="Elektroinstalaterski radovi" sheetId="1" r:id="rId3"/>
    <sheet name="Strojarski radovi" sheetId="9" r:id="rId4"/>
    <sheet name="Inst. vodovoda i kanalizacije" sheetId="8" r:id="rId5"/>
  </sheets>
  <definedNames>
    <definedName name="OLE_LINK1" localSheetId="1">'Građ. i obrt. radovi'!#REF!</definedName>
    <definedName name="OLE_LINK2" localSheetId="1">'Građ. i obrt. radovi'!#REF!</definedName>
    <definedName name="OLE_LINK3" localSheetId="1">'Građ. i obrt. radovi'!#REF!</definedName>
    <definedName name="OLE_LINK4" localSheetId="1">'Građ. i obrt. radovi'!#REF!</definedName>
    <definedName name="_xlnm.Print_Area" localSheetId="1">'Građ. i obrt. radovi'!$A$1:$F$583</definedName>
    <definedName name="_xlnm.Print_Area" localSheetId="3">'Strojarski radovi'!$A$1:$I$212</definedName>
  </definedNames>
  <calcPr calcId="162913"/>
</workbook>
</file>

<file path=xl/calcChain.xml><?xml version="1.0" encoding="utf-8"?>
<calcChain xmlns="http://schemas.openxmlformats.org/spreadsheetml/2006/main">
  <c r="I292" i="8" l="1"/>
  <c r="G158" i="8"/>
  <c r="I158" i="8" s="1"/>
  <c r="I169" i="9"/>
  <c r="I164" i="9"/>
  <c r="I157" i="9"/>
  <c r="I150" i="9"/>
  <c r="I140" i="9"/>
  <c r="I123" i="9"/>
  <c r="I116" i="9"/>
  <c r="I107" i="9"/>
  <c r="I99" i="9"/>
  <c r="I92" i="9"/>
  <c r="I89" i="9"/>
  <c r="I88" i="9"/>
  <c r="I87" i="9"/>
  <c r="I86" i="9"/>
  <c r="I85" i="9"/>
  <c r="I84" i="9"/>
  <c r="I83" i="9"/>
  <c r="I77" i="9"/>
  <c r="I70" i="9"/>
  <c r="I69" i="9"/>
  <c r="I68" i="9"/>
  <c r="I56" i="9"/>
  <c r="I55" i="9"/>
  <c r="I54" i="9"/>
  <c r="I42" i="9"/>
  <c r="I36" i="9"/>
  <c r="I16" i="9"/>
  <c r="I14" i="9"/>
  <c r="I300" i="8"/>
  <c r="I299" i="8"/>
  <c r="I298" i="8"/>
  <c r="I297" i="8"/>
  <c r="I296" i="8"/>
  <c r="I286" i="8"/>
  <c r="I275" i="8"/>
  <c r="I260" i="8"/>
  <c r="I252" i="8"/>
  <c r="I245" i="8"/>
  <c r="I238" i="8"/>
  <c r="I231" i="8"/>
  <c r="I229" i="8"/>
  <c r="I228" i="8"/>
  <c r="I227" i="8"/>
  <c r="I224" i="8"/>
  <c r="I223" i="8"/>
  <c r="I222" i="8"/>
  <c r="I192" i="8"/>
  <c r="I188" i="8"/>
  <c r="I175" i="8"/>
  <c r="I167" i="8"/>
  <c r="H138" i="8"/>
  <c r="I131" i="8"/>
  <c r="I126" i="8"/>
  <c r="I121" i="8"/>
  <c r="I104" i="8"/>
  <c r="I103" i="8"/>
  <c r="I102" i="8"/>
  <c r="I99" i="8"/>
  <c r="I98" i="8"/>
  <c r="I69" i="8"/>
  <c r="I60" i="8"/>
  <c r="I48" i="8"/>
  <c r="I42" i="8"/>
  <c r="I35" i="8"/>
  <c r="I25" i="8"/>
  <c r="I72" i="8" l="1"/>
  <c r="I309" i="8" s="1"/>
  <c r="I303" i="8"/>
  <c r="I321" i="8" s="1"/>
  <c r="I263" i="8"/>
  <c r="I317" i="8" s="1"/>
  <c r="I319" i="8" s="1"/>
  <c r="H113" i="8"/>
  <c r="I113" i="8" s="1"/>
  <c r="I195" i="8"/>
  <c r="I313" i="8" s="1"/>
  <c r="I178" i="9"/>
  <c r="I186" i="9" s="1"/>
  <c r="I131" i="9"/>
  <c r="I184" i="9" s="1"/>
  <c r="I138" i="8" l="1"/>
  <c r="I178" i="8" s="1"/>
  <c r="I311" i="8" s="1"/>
  <c r="I315" i="8" s="1"/>
  <c r="I323" i="8" s="1"/>
  <c r="I325" i="8" s="1"/>
  <c r="I327" i="8" s="1"/>
  <c r="I188" i="9"/>
  <c r="I190" i="9" s="1"/>
  <c r="I192" i="9" s="1"/>
</calcChain>
</file>

<file path=xl/comments1.xml><?xml version="1.0" encoding="utf-8"?>
<comments xmlns="http://schemas.openxmlformats.org/spreadsheetml/2006/main">
  <authors>
    <author>Drazen Goic</author>
  </authors>
  <commentList>
    <comment ref="I1" authorId="0" shapeId="0">
      <text>
        <r>
          <rPr>
            <b/>
            <sz val="8"/>
            <color indexed="81"/>
            <rFont val="Tahoma"/>
            <family val="2"/>
            <charset val="238"/>
          </rPr>
          <t>Drazen Goic:</t>
        </r>
        <r>
          <rPr>
            <sz val="8"/>
            <color indexed="81"/>
            <rFont val="Tahoma"/>
            <family val="2"/>
            <charset val="238"/>
          </rPr>
          <t xml:space="preserve">
</t>
        </r>
      </text>
    </comment>
  </commentList>
</comments>
</file>

<file path=xl/comments2.xml><?xml version="1.0" encoding="utf-8"?>
<comments xmlns="http://schemas.openxmlformats.org/spreadsheetml/2006/main">
  <authors>
    <author>Drazen Goic</author>
  </authors>
  <commentList>
    <comment ref="I1" authorId="0" shapeId="0">
      <text>
        <r>
          <rPr>
            <b/>
            <sz val="8"/>
            <color indexed="81"/>
            <rFont val="Tahoma"/>
            <family val="2"/>
            <charset val="238"/>
          </rPr>
          <t>Drazen Goic:</t>
        </r>
        <r>
          <rPr>
            <sz val="8"/>
            <color indexed="81"/>
            <rFont val="Tahoma"/>
            <family val="2"/>
            <charset val="238"/>
          </rPr>
          <t xml:space="preserve">
</t>
        </r>
      </text>
    </comment>
  </commentList>
</comments>
</file>

<file path=xl/sharedStrings.xml><?xml version="1.0" encoding="utf-8"?>
<sst xmlns="http://schemas.openxmlformats.org/spreadsheetml/2006/main" count="1277" uniqueCount="859">
  <si>
    <t>1.</t>
  </si>
  <si>
    <t>DEMONTAŽA DOTRAJALE  OPREME I REKONSTRUKCIJA PRIKLJUČKA NA NISKONAPONSKU MREŽU</t>
  </si>
  <si>
    <t xml:space="preserve">1.1.      </t>
  </si>
  <si>
    <t>1.1.1.</t>
  </si>
  <si>
    <t>demontaža postojećeg priključka na NN mrežu zajedno s kabelima i mjernom opremom</t>
  </si>
  <si>
    <t>paušal</t>
  </si>
  <si>
    <t>1.1.2.</t>
  </si>
  <si>
    <t>demontaža dotrajalog razdjelnika</t>
  </si>
  <si>
    <t>kompl.</t>
  </si>
  <si>
    <t>1.1.3.</t>
  </si>
  <si>
    <t>kom</t>
  </si>
  <si>
    <t>1.1.4.</t>
  </si>
  <si>
    <t>demontaža instalacijskih cijevi i vodiča</t>
  </si>
  <si>
    <t>1.1.5.</t>
  </si>
  <si>
    <t>demontaža prekidača</t>
  </si>
  <si>
    <t>demontaža utičnica</t>
  </si>
  <si>
    <t>UKUPNO:</t>
  </si>
  <si>
    <t xml:space="preserve"> </t>
  </si>
  <si>
    <t>m</t>
  </si>
  <si>
    <t>UKUPNO :</t>
  </si>
  <si>
    <t xml:space="preserve">2.1.      </t>
  </si>
  <si>
    <t>2.1.1.</t>
  </si>
  <si>
    <t>2.1.3.</t>
  </si>
  <si>
    <t>2.1.4.</t>
  </si>
  <si>
    <t>2.1.5.</t>
  </si>
  <si>
    <t>2.1.6.</t>
  </si>
  <si>
    <t>četveropolni zaštitni uređaj diferencijalne struje (ZUDS) 4/63/0,3A</t>
  </si>
  <si>
    <t>2.1.7.</t>
  </si>
  <si>
    <t>2.1.8.</t>
  </si>
  <si>
    <t>2.1.9.</t>
  </si>
  <si>
    <t>automatski tropolni instalacijski prekidač (osigurač) 3x16A B karakteristike</t>
  </si>
  <si>
    <t>2.1.10.</t>
  </si>
  <si>
    <t>automatski jednopolni instalacijski prekidač (osigurač) 1x16A B karakteristike</t>
  </si>
  <si>
    <t>2.1.11.</t>
  </si>
  <si>
    <t xml:space="preserve">automatski jednopolni instalacijski prekidač (osigurač) 1x10A B karakteristike </t>
  </si>
  <si>
    <t>2.1.12.</t>
  </si>
  <si>
    <t>automatski jednopolni instalacijski prekidač (osigurač) 1x6A B karakteristike</t>
  </si>
  <si>
    <t>2.1.13.</t>
  </si>
  <si>
    <t>2.1.14.</t>
  </si>
  <si>
    <t>2.1.15.</t>
  </si>
  <si>
    <t xml:space="preserve">natpisne pločice s ispisanim tekstom zalijepljene na vrata RO-a </t>
  </si>
  <si>
    <t>2.1.16.</t>
  </si>
  <si>
    <t>naljepnice o vrsti zaštite, opasnosti od udara struje i nazivu RO-a</t>
  </si>
  <si>
    <t>tropolne sabirnice za ožičenje sa plosnatim stezaljkama</t>
  </si>
  <si>
    <t>sabirnice N i PE s priborom za montažu</t>
  </si>
  <si>
    <t>ispitivanje i izdavanje ispitnog lista</t>
  </si>
  <si>
    <t>četveropolni zaštitni uređaj diferencijalne struje (ZUDS) 4/63/0,03A</t>
  </si>
  <si>
    <t>vodiči P/F različitih presjeka za ožičenje ormara zajedno sa spajanjem</t>
  </si>
  <si>
    <t>sitni montažni i instalacijski materijal i pribor (stopice, vijci, šine za montažu, kanali za ožičenje, poklopci za kanale, oznake i sl.)</t>
  </si>
  <si>
    <t>ugradni metalni ormarić dimenzija 600x800x200 mm, od dvostruko dekapiranog lima, obojen, ožičen, s rednim stezaljkama i ostalom potrebnom opremom</t>
  </si>
  <si>
    <t>3.</t>
  </si>
  <si>
    <t>ELEKTROINSTALACIJA JAKE STRUJE</t>
  </si>
  <si>
    <t xml:space="preserve">3.1.      </t>
  </si>
  <si>
    <t>3.1.1.</t>
  </si>
  <si>
    <t>3.1.2.</t>
  </si>
  <si>
    <t>instalacijska cijev PSC Ø20mm</t>
  </si>
  <si>
    <t>3.1.3.</t>
  </si>
  <si>
    <t>instalacijska cijev PSC Ø16mm</t>
  </si>
  <si>
    <t>paušlno</t>
  </si>
  <si>
    <t xml:space="preserve">3.2.      </t>
  </si>
  <si>
    <t>3.2.1.</t>
  </si>
  <si>
    <t>3.2.2.</t>
  </si>
  <si>
    <t>3.2.3.</t>
  </si>
  <si>
    <t>3.2.4.</t>
  </si>
  <si>
    <t>3.2.5.</t>
  </si>
  <si>
    <t>3.2.6.</t>
  </si>
  <si>
    <t>3.2.7.</t>
  </si>
  <si>
    <t>3.2.8.</t>
  </si>
  <si>
    <t xml:space="preserve">3.3.      </t>
  </si>
  <si>
    <t>Dobava i montaža instalacijskih i razvodnih kutija zajedno s žljebljenjem zidova i gipsanjem:</t>
  </si>
  <si>
    <t>3.3.1.</t>
  </si>
  <si>
    <t>3.3.2.</t>
  </si>
  <si>
    <t>3.3.3.</t>
  </si>
  <si>
    <t>razvodna P/Ž kutija 120x100mm</t>
  </si>
  <si>
    <t xml:space="preserve">3.4.      </t>
  </si>
  <si>
    <t>3.4.1.</t>
  </si>
  <si>
    <t>prekidač P/Ž obični jednopolni</t>
  </si>
  <si>
    <t>3.4.2.</t>
  </si>
  <si>
    <t>prekidač P/Ž serijski</t>
  </si>
  <si>
    <t>3.4.3.</t>
  </si>
  <si>
    <t>prekidač P/Ž izmjenični</t>
  </si>
  <si>
    <t>3.4.4.</t>
  </si>
  <si>
    <t>prekidač P/Ž križni</t>
  </si>
  <si>
    <t xml:space="preserve">3.5.      </t>
  </si>
  <si>
    <t>3.5.1.</t>
  </si>
  <si>
    <t>tipkalo za daljinsko isključenje napajanja u slučaju opasnosti od požara (JPR)</t>
  </si>
  <si>
    <t xml:space="preserve">3.6.      </t>
  </si>
  <si>
    <t>3.6.1.</t>
  </si>
  <si>
    <t>utičnica jednofazna (1F/N/PE) 16A P/Ž s mehaničkom zaštitim kontakta</t>
  </si>
  <si>
    <t>3.6.2.</t>
  </si>
  <si>
    <t>utičnica jednofazna (1F/N/PE) 16A P/Ž</t>
  </si>
  <si>
    <t>3.6.3.</t>
  </si>
  <si>
    <t xml:space="preserve">utičnica jednofazna (1F/N/PE) 16A P/Ž s poklopcem </t>
  </si>
  <si>
    <t>3.6.4.</t>
  </si>
  <si>
    <t>utičnica trofazna (3F/N/PE) 16A P/Ž s poklopcem</t>
  </si>
  <si>
    <t xml:space="preserve">3.7.      </t>
  </si>
  <si>
    <t>3.7.1.</t>
  </si>
  <si>
    <t>razni jednofazni izvodi</t>
  </si>
  <si>
    <t>3.8.1.</t>
  </si>
  <si>
    <t>3.8.2.</t>
  </si>
  <si>
    <t>3.8.3.</t>
  </si>
  <si>
    <t>3.8.4.</t>
  </si>
  <si>
    <t xml:space="preserve">3.9.      </t>
  </si>
  <si>
    <t>kutija za izjednačenje potencijala namijenjena P/Ž montaži, komplet sa sabirnicom, poklopcem i priborom za montažu</t>
  </si>
  <si>
    <t>kabelske stopice, vijci, podložne pločice i sl.</t>
  </si>
  <si>
    <t>Svi ostali manji radovi te sitni montažni materijal i pribor</t>
  </si>
  <si>
    <t>4.</t>
  </si>
  <si>
    <t>REKONSTRUKCIJA SUSTAVA ZA ZAŠTITU OD MUNJE</t>
  </si>
  <si>
    <t xml:space="preserve">4.1.      </t>
  </si>
  <si>
    <t>4.1.1.</t>
  </si>
  <si>
    <t>4.1.2.</t>
  </si>
  <si>
    <t>4.1.3.</t>
  </si>
  <si>
    <t xml:space="preserve">4.2.      </t>
  </si>
  <si>
    <t>4.2.1.</t>
  </si>
  <si>
    <t>4.2.2.</t>
  </si>
  <si>
    <t xml:space="preserve">4.3.      </t>
  </si>
  <si>
    <t>4.3.1.</t>
  </si>
  <si>
    <t>Ostali radovi:</t>
  </si>
  <si>
    <t>5.</t>
  </si>
  <si>
    <t>TELEKOMUNIKACIJSKA (TELEFONSKA I INFORMATIČKA) INSTALACIJA - STRUKTURNO KABLIRANJE</t>
  </si>
  <si>
    <t xml:space="preserve">5.1.      </t>
  </si>
  <si>
    <t>5.1.1.</t>
  </si>
  <si>
    <t>instalacijska cijev za betonsku ugradnju TC32</t>
  </si>
  <si>
    <t>5.1.2.</t>
  </si>
  <si>
    <t xml:space="preserve">5.2.      </t>
  </si>
  <si>
    <t>5.2.1.</t>
  </si>
  <si>
    <t>razvodna kutija Ø80mm</t>
  </si>
  <si>
    <t>razvodna kutija 95x95mm</t>
  </si>
  <si>
    <t>5.3.1.</t>
  </si>
  <si>
    <t>5.3.2.</t>
  </si>
  <si>
    <t>Dobava, ugradnja i spajanje TK utičnica:</t>
  </si>
  <si>
    <t>TK utičnica sa dvostrukim konektorom (2xRJ45)</t>
  </si>
  <si>
    <t>spajanje na postojeću TK infrastrukturu</t>
  </si>
  <si>
    <t>svi ostali manji radovi te sitni montažni materijal i pribor</t>
  </si>
  <si>
    <t>ispitivanje TK instalacije i izdavanje odgovarajućih isprava</t>
  </si>
  <si>
    <t>6.</t>
  </si>
  <si>
    <t>INSTALACIJA OZVUČENJA</t>
  </si>
  <si>
    <t xml:space="preserve">6.1.      </t>
  </si>
  <si>
    <t>Dobava i ugradnja instalacijskih cijevi i kutija:</t>
  </si>
  <si>
    <t>6.1.1.</t>
  </si>
  <si>
    <t>6.1.2.</t>
  </si>
  <si>
    <t xml:space="preserve">6.2.      </t>
  </si>
  <si>
    <t>6.2.1.</t>
  </si>
  <si>
    <t>zvučnik 10W sa atenuatorom</t>
  </si>
  <si>
    <t>zvučnik 10W bez atenuatora</t>
  </si>
  <si>
    <t xml:space="preserve">Dobava, polaganje (provlačenje) i spajanje kabela i vodiča: </t>
  </si>
  <si>
    <t xml:space="preserve">Dobava, montaža i spajanje ostalih prekidača i senzora: </t>
  </si>
  <si>
    <t>Izvedba i spajanje priključaka za trošila u stalnom spoju (ventilatori, ogledala i sl.)</t>
  </si>
  <si>
    <t>Dobava materijala i izvedba instalacije za izjednačenje potencijala:</t>
  </si>
  <si>
    <t>Dobava, ugradnja i montaža instalacijskih cijevi i kabelskih kanalica:</t>
  </si>
  <si>
    <t>2.1.2.</t>
  </si>
  <si>
    <t xml:space="preserve">4.4.      </t>
  </si>
  <si>
    <t>4.4.1.</t>
  </si>
  <si>
    <t>Dobava, ugradnja i montaža instalacijskih cijevi komplet s žljebljenjem zidova i gipsanjem</t>
  </si>
  <si>
    <t>Dobava i ugradnja TK ormarića i razvodnih kutija:</t>
  </si>
  <si>
    <t>Dobava, polaganje (provlačenje) u cijevima u zidu te spajanje TK kabela:</t>
  </si>
  <si>
    <t>kabel PP/L 3x1,5mm2 (za instalaciju ozvučenja u objektu)</t>
  </si>
  <si>
    <t>Dobava, polaganje (provlačenje) u cijevima u podu ili zidu kabela za ozvučenje:</t>
  </si>
  <si>
    <t>7.</t>
  </si>
  <si>
    <t>ANTENSKA I VGA INSTALACIJA</t>
  </si>
  <si>
    <t xml:space="preserve">7.1.      </t>
  </si>
  <si>
    <t>Dobava i ugradnja instalacijskih cijevi i kabelskih kanalica zajedno s žljebljenjem zidova:</t>
  </si>
  <si>
    <t>7.1.1.</t>
  </si>
  <si>
    <t xml:space="preserve">7.2.      </t>
  </si>
  <si>
    <t>7.2.1.</t>
  </si>
  <si>
    <t>koaksialni kabel KO-KA 75W</t>
  </si>
  <si>
    <t>7.2.2.</t>
  </si>
  <si>
    <t xml:space="preserve">7.3.      </t>
  </si>
  <si>
    <t>7.3.1.</t>
  </si>
  <si>
    <t>Dobava, polaganje (provlačenje) u cijevima u zidu ili podu, antenskih i video kabela:</t>
  </si>
  <si>
    <t>8.</t>
  </si>
  <si>
    <t>INSTALACIJA ZVONA I SATOVA</t>
  </si>
  <si>
    <t>kabel PP-Y 3x1,5mm2</t>
  </si>
  <si>
    <t>kabel Li-y(C)y 4x2x0,5mm2</t>
  </si>
  <si>
    <t>Dobava, montaža i spajanje satova i zvona:</t>
  </si>
  <si>
    <t>Dobava i ugradnja instalacijskih cijevi i zajedno s žljebljenjem zidova:</t>
  </si>
  <si>
    <t>Dobava, polaganje (provlačenje) u cijevima u zidu ili podu, kabela:</t>
  </si>
  <si>
    <t>REKAPITULACIJA</t>
  </si>
  <si>
    <t xml:space="preserve">RAZVODNI ORMARIĆI </t>
  </si>
  <si>
    <t>TELEKOMUNIKACIJSKA (TELEFONSKA I INFORMATIČKA) INSTALACIJA</t>
  </si>
  <si>
    <t>SVEUKUPNO:</t>
  </si>
  <si>
    <r>
      <t>kabel  PP00 4x25mm</t>
    </r>
    <r>
      <rPr>
        <vertAlign val="superscript"/>
        <sz val="11"/>
        <color indexed="8"/>
        <rFont val="Times New Roman"/>
        <family val="1"/>
        <charset val="238"/>
      </rPr>
      <t>2</t>
    </r>
  </si>
  <si>
    <r>
      <t>kabel  P/F-Y 25mm</t>
    </r>
    <r>
      <rPr>
        <vertAlign val="superscript"/>
        <sz val="11"/>
        <color indexed="8"/>
        <rFont val="Times New Roman"/>
        <family val="1"/>
        <charset val="238"/>
      </rPr>
      <t>2</t>
    </r>
  </si>
  <si>
    <r>
      <t>kabel  PP00-Y 5x10mm</t>
    </r>
    <r>
      <rPr>
        <vertAlign val="superscript"/>
        <sz val="11"/>
        <color indexed="8"/>
        <rFont val="Times New Roman"/>
        <family val="1"/>
        <charset val="238"/>
      </rPr>
      <t>2</t>
    </r>
  </si>
  <si>
    <r>
      <t>kabel  PP00-Y 3x2,5mm</t>
    </r>
    <r>
      <rPr>
        <vertAlign val="superscript"/>
        <sz val="11"/>
        <color indexed="8"/>
        <rFont val="Times New Roman"/>
        <family val="1"/>
        <charset val="238"/>
      </rPr>
      <t>2</t>
    </r>
  </si>
  <si>
    <r>
      <t>kabel PP00-Y 3x1,5mm</t>
    </r>
    <r>
      <rPr>
        <vertAlign val="superscript"/>
        <sz val="11"/>
        <color indexed="8"/>
        <rFont val="Times New Roman"/>
        <family val="1"/>
        <charset val="238"/>
      </rPr>
      <t>2</t>
    </r>
  </si>
  <si>
    <r>
      <t>kabel PP-Y 5x2,5mm</t>
    </r>
    <r>
      <rPr>
        <vertAlign val="superscript"/>
        <sz val="11"/>
        <color indexed="8"/>
        <rFont val="Times New Roman"/>
        <family val="1"/>
        <charset val="238"/>
      </rPr>
      <t>2</t>
    </r>
  </si>
  <si>
    <r>
      <t>kabel PP-Y 3x2,5mm</t>
    </r>
    <r>
      <rPr>
        <vertAlign val="superscript"/>
        <sz val="11"/>
        <color indexed="8"/>
        <rFont val="Times New Roman"/>
        <family val="1"/>
        <charset val="238"/>
      </rPr>
      <t>2</t>
    </r>
  </si>
  <si>
    <r>
      <t>kabel PP-Y 3x1,5mm</t>
    </r>
    <r>
      <rPr>
        <vertAlign val="superscript"/>
        <sz val="11"/>
        <color indexed="8"/>
        <rFont val="Times New Roman"/>
        <family val="1"/>
        <charset val="238"/>
      </rPr>
      <t>2</t>
    </r>
  </si>
  <si>
    <r>
      <t>vodič P/F-Y 10mm</t>
    </r>
    <r>
      <rPr>
        <vertAlign val="superscript"/>
        <sz val="11"/>
        <color indexed="8"/>
        <rFont val="Times New Roman"/>
        <family val="1"/>
        <charset val="238"/>
      </rPr>
      <t>2</t>
    </r>
  </si>
  <si>
    <r>
      <t>vodič P/F-Y 6mm</t>
    </r>
    <r>
      <rPr>
        <vertAlign val="superscript"/>
        <sz val="11"/>
        <color indexed="8"/>
        <rFont val="Times New Roman"/>
        <family val="1"/>
        <charset val="238"/>
      </rPr>
      <t>2</t>
    </r>
  </si>
  <si>
    <t>R.br.</t>
  </si>
  <si>
    <t>Opis stavke</t>
  </si>
  <si>
    <t>Jed. mj.</t>
  </si>
  <si>
    <t>Količina</t>
  </si>
  <si>
    <t>Jed. cijena</t>
  </si>
  <si>
    <t>Zbirna cijena</t>
  </si>
  <si>
    <r>
      <t xml:space="preserve">instalacijska P/Ž kutija </t>
    </r>
    <r>
      <rPr>
        <sz val="11"/>
        <color indexed="8"/>
        <rFont val="Calibri"/>
        <family val="2"/>
        <charset val="238"/>
      </rPr>
      <t>Ø</t>
    </r>
    <r>
      <rPr>
        <sz val="11"/>
        <color indexed="8"/>
        <rFont val="Times New Roman"/>
        <family val="1"/>
        <charset val="238"/>
      </rPr>
      <t>60mm</t>
    </r>
  </si>
  <si>
    <r>
      <t xml:space="preserve">razvodna P/Ž kutija </t>
    </r>
    <r>
      <rPr>
        <sz val="11"/>
        <color indexed="8"/>
        <rFont val="Calibri"/>
        <family val="2"/>
        <charset val="238"/>
      </rPr>
      <t>Ø</t>
    </r>
    <r>
      <rPr>
        <sz val="11"/>
        <color indexed="8"/>
        <rFont val="Times New Roman"/>
        <family val="1"/>
        <charset val="238"/>
      </rPr>
      <t>80mm</t>
    </r>
  </si>
  <si>
    <t>HDMI video-kabel</t>
  </si>
  <si>
    <t>kabel S/TP 4x2x0,6mm2, Cat. 6 (za telefonsku i informatičku instalaciju u objektu)</t>
  </si>
  <si>
    <t>Demontaža postojeće dotrajale instalacijske opreme, utičnica i prekidača te njihov odvoz na deponiju po dogovoru s investitorom:</t>
  </si>
  <si>
    <t xml:space="preserve">4.5.      </t>
  </si>
  <si>
    <t>4.5.1.</t>
  </si>
  <si>
    <t>4.5.2.</t>
  </si>
  <si>
    <t>4.5.3.</t>
  </si>
  <si>
    <t xml:space="preserve">5.3.      </t>
  </si>
  <si>
    <t>6.2.2.</t>
  </si>
  <si>
    <t>7.3.2.</t>
  </si>
  <si>
    <t>7.3.3.</t>
  </si>
  <si>
    <t>7.3.4.</t>
  </si>
  <si>
    <t>8.1.</t>
  </si>
  <si>
    <t>8.2.</t>
  </si>
  <si>
    <t>8.3.</t>
  </si>
  <si>
    <t>8.4.</t>
  </si>
  <si>
    <t>8.5.</t>
  </si>
  <si>
    <t>8.6.</t>
  </si>
  <si>
    <t>8.7.</t>
  </si>
  <si>
    <t>8.8.</t>
  </si>
  <si>
    <t>SADRŽAJ</t>
  </si>
  <si>
    <t>TROŠKOVNIK GRAĐEVINSKO-OBRTNIČKIH I INSTALATERSKIH RADOVA</t>
  </si>
  <si>
    <t>GRAĐEVINA</t>
  </si>
  <si>
    <t>MJESTO GRADNJE</t>
  </si>
  <si>
    <t>k.č.br. 2212, 
k.o.Lupoglav</t>
  </si>
  <si>
    <t>INVESTITOR</t>
  </si>
  <si>
    <t>BROJ PROJEKTA</t>
  </si>
  <si>
    <t>DATUM</t>
  </si>
  <si>
    <t>GLAVNI 
PROJEKTANT</t>
  </si>
  <si>
    <t>ZVONKO BRUNDIĆ
dipl.ing.arh.</t>
  </si>
  <si>
    <t>PROJEKTANT
SURADNIK</t>
  </si>
  <si>
    <t>DIREKTOR</t>
  </si>
  <si>
    <t>ANA MARTINAC 
dipl.ing.arh.</t>
  </si>
  <si>
    <t>OŠ „Stjepan Radić“
Domaćinska 1, Božjakovina</t>
  </si>
  <si>
    <t>TROŠKOVNIK</t>
  </si>
  <si>
    <t>GRAĐEVINSKO - OBRTNIČKIH I INSTALATERSKIH RADOVA</t>
  </si>
  <si>
    <t>SVEUKUPNA REKAPITULACIJA:</t>
  </si>
  <si>
    <t>A)</t>
  </si>
  <si>
    <t>GRAĐEVINSKI RADOVI</t>
  </si>
  <si>
    <t>B)</t>
  </si>
  <si>
    <t>OBRTNIČKI RADOVI</t>
  </si>
  <si>
    <t>C)</t>
  </si>
  <si>
    <t>ELEKTROINSTALATERSKI RADOVI</t>
  </si>
  <si>
    <t>D)</t>
  </si>
  <si>
    <t>STROJARSKI RADOVI</t>
  </si>
  <si>
    <t>E)</t>
  </si>
  <si>
    <t>UKUPNO BEZ UKLJUČENOG PDV-a:</t>
  </si>
  <si>
    <t>POREZ NA DODANU VRIJEDNOST 25% :</t>
  </si>
  <si>
    <t>SVEUKUPNO S UKLJUČENIM PDV-om:</t>
  </si>
  <si>
    <t>0.</t>
  </si>
  <si>
    <t>RUŠENJA</t>
  </si>
  <si>
    <t>jed.mj.</t>
  </si>
  <si>
    <t>kol.</t>
  </si>
  <si>
    <t>jed.cij.</t>
  </si>
  <si>
    <t>ukupno</t>
  </si>
  <si>
    <t>0.1.</t>
  </si>
  <si>
    <t>Uključivo:</t>
  </si>
  <si>
    <t>-sva osuguranja i podupiranja</t>
  </si>
  <si>
    <t>-pažljiva demontaža drvenih ploha</t>
  </si>
  <si>
    <t>-vodoravni i okomiti prijenos otpadnog materijala s odlaganjem na gardilišno odlagalište</t>
  </si>
  <si>
    <t>m3</t>
  </si>
  <si>
    <t>0.2.</t>
  </si>
  <si>
    <t>Slojevi poda:</t>
  </si>
  <si>
    <t>-keramičke pločice, parket, brušeni kulir, dašćani pod</t>
  </si>
  <si>
    <t>-cementni mort-glazura, šuta</t>
  </si>
  <si>
    <t>Pretpostavljena ukupna debljina slojeva je 10-30 cm.</t>
  </si>
  <si>
    <t>-vodoravni i okomiti prijenos otpadnog materijala s odlaganjem na gradilišni deponij</t>
  </si>
  <si>
    <t>Obračun po m2 srušenog poda.</t>
  </si>
  <si>
    <t>m2</t>
  </si>
  <si>
    <t>0.3.</t>
  </si>
  <si>
    <t>Slojevi zida:</t>
  </si>
  <si>
    <t>-keramičke pločice</t>
  </si>
  <si>
    <t>-cementni mort</t>
  </si>
  <si>
    <t>-cementna žbuka</t>
  </si>
  <si>
    <t>Pretpostavljena ukupna debljina slojeva 3-6 cm</t>
  </si>
  <si>
    <t>Obračun po m2 srušene keramičke obloge</t>
  </si>
  <si>
    <t>0.4.</t>
  </si>
  <si>
    <t>Razgradnja postojeće unutarnje stolarije.</t>
  </si>
  <si>
    <t>-dovratnik</t>
  </si>
  <si>
    <t>-krilo puno ili ostakljeno s okovom</t>
  </si>
  <si>
    <t>Obračun po komadu</t>
  </si>
  <si>
    <t>0.5.</t>
  </si>
  <si>
    <t>-čišćenje reški među opekama</t>
  </si>
  <si>
    <t>-visina rada do 3,2 m</t>
  </si>
  <si>
    <t>-ukupna debljina slojeva cca 4 cm.</t>
  </si>
  <si>
    <t>Obračun po m2 srušene žbuke</t>
  </si>
  <si>
    <t>0.6.</t>
  </si>
  <si>
    <t>Demontaža sanitarnih uređaja u sanitarijama</t>
  </si>
  <si>
    <t>-wc školjka</t>
  </si>
  <si>
    <t>-umivaonik</t>
  </si>
  <si>
    <t>-pisoar</t>
  </si>
  <si>
    <t>0.7.</t>
  </si>
  <si>
    <t>Utovar materijala od rušenja, prijevoz na planirku, istovar i razastiranje.</t>
  </si>
  <si>
    <t>UKUPNO RUŠENJA:</t>
  </si>
  <si>
    <t>Kuna</t>
  </si>
  <si>
    <t>1.1.</t>
  </si>
  <si>
    <t>Višekratno čiščenje gradilišta i građevine za vrijeme građenja i nakon dovršenja svih radova. Najmanje tri puta za vrijeme građenja i konačno kad je građevina završena, sa skupljanjem smeća i otpadnog materijala i odvozom na deponiju na udaljenost do 10 km. Obračun se vrši jednokratno po 1 m2 izgrađene površine.</t>
  </si>
  <si>
    <t>2.</t>
  </si>
  <si>
    <t>BETONSKI I ARMIRANOBETONSKI RADOVI:</t>
  </si>
  <si>
    <t>2.1.</t>
  </si>
  <si>
    <t>a) beton</t>
  </si>
  <si>
    <t>2.2.</t>
  </si>
  <si>
    <t>Nabava, doprema, odmašćivanje, krojenje, savijanje i ugradba betonskog željeza za oplatu prema pozicijama iz nacrta armature. Ugradnja distancera i montažne armature u ovoj stavci nije obračunata. Izvođač mora sam paušalno obračunati količinu. Prije betoniranja nadzorni inženjer mora pregledati ugrađenu armaturu i upisom u dnevnik potvrdit da li odgovara projektiranoj. Obračun po stvarno ugrađenoj armaturi.</t>
  </si>
  <si>
    <t>- RA 400</t>
  </si>
  <si>
    <t>kg</t>
  </si>
  <si>
    <t>- MAG 500</t>
  </si>
  <si>
    <t>UKUPNO BET. I ARM.BET. RADOVI:</t>
  </si>
  <si>
    <t>ZIDARSKI RADOVI:</t>
  </si>
  <si>
    <t>3.1.</t>
  </si>
  <si>
    <t>3.2.</t>
  </si>
  <si>
    <t>Gruba žbuka je produžni mort M-25, te fini sloj vapnene žbuke M-5 fino zaribane. Uključen sav potreban rad, materijal, potrebna skela te dr. potrebno za potpuno dovršenje rada.</t>
  </si>
  <si>
    <t>- žbuka</t>
  </si>
  <si>
    <t>- predvidivo rabitz mreže</t>
  </si>
  <si>
    <t>3.3.</t>
  </si>
  <si>
    <t>Zidarski popravci nakon eventualnih oštećenja nastalih od strane drugih izvođača. Rad se obračunava u režijskim satima, ovjerenim od strane nadzornog inženjera.</t>
  </si>
  <si>
    <t>Predvidivo:</t>
  </si>
  <si>
    <t>KV sati</t>
  </si>
  <si>
    <t>3.4.</t>
  </si>
  <si>
    <t>3.5.</t>
  </si>
  <si>
    <t>Zazidavanje šliceva nakon ugrađenih svih vrsta instalacija u zidu od opeke ili betona. Ovi radovi će se priznati samo uz odobrenje nadzornog inženjera, jer su isti trebali biti predviđeni u troškovnicima pojedinih vrsta instalacija. Šlicevi su širine do 20 cm, obračun je po m1. Uključiti sav rad i materijal potreban za potpuno dovršenje rada.</t>
  </si>
  <si>
    <t>m'</t>
  </si>
  <si>
    <t>UKUPNO ZIDARSKI RADOVI:</t>
  </si>
  <si>
    <t>IZOLATERSKI RADOVI:</t>
  </si>
  <si>
    <t>4.1.</t>
  </si>
  <si>
    <t>Ugraditi ekspandirani polistiren minimalno slijedećih tehničkih karakteristika: gustoća 30,0 kg/m3, specifični toplinski kapacitet 1260,0 J/kgK, toplinska provodljivost 0,033 W/mK. Ugraditi elastificirani ekspandirani polistiren minimalno slijedećih tehničkih karakteristika: gustoća 12,0 kg/m3, specifični toplinski kapacitet 1260,0 J/kgK, toplinska provodljivost 0,042 W/mK.</t>
  </si>
  <si>
    <t>Slojevi su zaštićeni polietilenskom folijom. Ukljućujući sav rad, materijal, te sve potrebno za potpuno dovršenje rada. Obračun je po m2 tlocrtne površine.</t>
  </si>
  <si>
    <t>-polietilenska folija</t>
  </si>
  <si>
    <t>4.2.</t>
  </si>
  <si>
    <t>UKUPNO IZOLACIJSKI RADOVI:</t>
  </si>
  <si>
    <t>STOLARSKI RADOVI</t>
  </si>
  <si>
    <t>Brava protupožarna + 2 ključa.</t>
  </si>
  <si>
    <t xml:space="preserve">Kvaka plastificirana sa čeličnom jezgrom. </t>
  </si>
  <si>
    <t>Spojnica nosivosti do 150 kg sa ležajem (3kom/krilu).</t>
  </si>
  <si>
    <t>Izvedba prema shemi stolarije. Obavezna izmjera na gradilištu, a prije izrade stavki.</t>
  </si>
  <si>
    <t>Sve stavke moraju biti atestirane.</t>
  </si>
  <si>
    <t>Ostalo prema općim uvjetima.</t>
  </si>
  <si>
    <t>Građevinski otvor (od gotovog poda):</t>
  </si>
  <si>
    <t>1.2.</t>
  </si>
  <si>
    <t>Brava + 2 ključa.</t>
  </si>
  <si>
    <t>1.3.</t>
  </si>
  <si>
    <t>1.4.</t>
  </si>
  <si>
    <t>1.5.</t>
  </si>
  <si>
    <t>Brava  + 2 ključa.</t>
  </si>
  <si>
    <t>1.6.</t>
  </si>
  <si>
    <t>1.7.</t>
  </si>
  <si>
    <t>UKUPNO STOLARSKI RADOVI:</t>
  </si>
  <si>
    <t>PARKETARSKI RADOVI</t>
  </si>
  <si>
    <t>Dobava i postava klasičnog parketa I. klase, debljine 2,2cm, na podove učionica i kabineta. Uključivo dobava parketa od hrasta I. klase, debljine 2,2cm i postava u ljepilu na prosušenu podlogu - cementni estrih prethodno obrađen masom za izravnavanje, brušenje neravnina, trokratno lakiranje sjajnim lakom za parkete sa brušenjima i skupljanjem prašine u međufazama, postava parketa na riblju kost. Dimenzije daščica 7,2x45cm. Parket mora biti suh i bez vlage, kao i podloga. Prije postave parketa treba izmjeriti vlažnost podloge. Uz rubove ostaviti slobodan prostor između parketa i zida. Obračun prema m2 postavljenog poda.</t>
  </si>
  <si>
    <t>Dobava i postava kutnih letvica uz zidove. Vrsta letvica mora odgovarati parketu. Dimenzije letvica su 22/70mm. Uključivo dobava i postava letvica te brušenje i trokratno lakiranje s brušenjem u međufazama. Obračun prema m1 letvica.</t>
  </si>
  <si>
    <t>m1</t>
  </si>
  <si>
    <t>2.3.</t>
  </si>
  <si>
    <t>Dobava i postava kromiranih razdjelnih lajsni na spoju različitih podnih obloga.  U cijenu uključen rad i materijal potreban za dovršenje posla.</t>
  </si>
  <si>
    <t>UKUPNO PARKETARSKI RADOVI:</t>
  </si>
  <si>
    <t>KERAMIČARSKI RADOVI</t>
  </si>
  <si>
    <t>* pločice</t>
  </si>
  <si>
    <t>* sokl</t>
  </si>
  <si>
    <t>Pločice se lijepe ljepilom za ker. pločice i fugiraju masom za fugiranje keramičkih pločica. Obračun po m2 oploćenog zida te m1 zida (bordura).</t>
  </si>
  <si>
    <t>* bordura</t>
  </si>
  <si>
    <t>UKUPNO KERAMIČARSKI RADOVI:</t>
  </si>
  <si>
    <t>SOBOSLIKARSKI I LIČILAČKI RADOVI</t>
  </si>
  <si>
    <t>Dvostruko gletanje zidova s glet masom do potpune glatkoće površine. Sve izvesti po uputi proizvođača materijala. Obračun je po m2.</t>
  </si>
  <si>
    <t>Dvostruko bojanje zidova i stropova poludisperzivnom bojom do ujednačenog tona. Boje bira investitor prema uzorcima izrađenim na zidu. Rad u visini do 3,4m. Uključivo sav potreban osnovni i pomoćni materijal i rad. Eventualno potrebne pokretne skele. Obračun prema m2 površine. Sve izvesti po uputi proizvođača materijala.</t>
  </si>
  <si>
    <t>4.3.</t>
  </si>
  <si>
    <t>Bojanje zidova učionicama i kabinetu, do visine 1,6m unutarnjom disperzivnom bojom, perivom i otpornom na habanje. Sve izvesti po uputi proizvođača materijala. Obračun je po m2.</t>
  </si>
  <si>
    <t>UKUPNO SOBOSL. I LIČILAČKI RADOVI:</t>
  </si>
  <si>
    <t>REKAPITULACIJA TROŠKOVA GRAĐEVINSKIH I OBRTNIČKIH RADOVA:</t>
  </si>
  <si>
    <t>A) GRAĐEVINSKI RADOVI:</t>
  </si>
  <si>
    <t xml:space="preserve"> Rušenja</t>
  </si>
  <si>
    <t xml:space="preserve"> Bet. i arm. bet. radovi</t>
  </si>
  <si>
    <t xml:space="preserve"> Zidarski radovi</t>
  </si>
  <si>
    <t xml:space="preserve"> Izolacijski radovi</t>
  </si>
  <si>
    <t>Ukupno građevinski radovi:</t>
  </si>
  <si>
    <t>B) OBRTNIČKI RADOVI:</t>
  </si>
  <si>
    <t>Stolarski radovi</t>
  </si>
  <si>
    <t>Parketarski radovi</t>
  </si>
  <si>
    <t>Keramičarski  radovi</t>
  </si>
  <si>
    <t>Soboslikarski i ličilački radovi</t>
  </si>
  <si>
    <t>Ukupno obrtnički radovi:</t>
  </si>
  <si>
    <t>SVEUKUPNO A + B</t>
  </si>
  <si>
    <t xml:space="preserve">Kuna </t>
  </si>
  <si>
    <t>7.TROŠKOVNIK</t>
  </si>
  <si>
    <t>INSTALACIJE VODOVODA I ODVODNJE</t>
  </si>
  <si>
    <t>REDNI</t>
  </si>
  <si>
    <t xml:space="preserve">                     OPIS STAVKE</t>
  </si>
  <si>
    <t xml:space="preserve">JEDINICA </t>
  </si>
  <si>
    <t>KOLIČINA</t>
  </si>
  <si>
    <t xml:space="preserve">JEDINIČNA </t>
  </si>
  <si>
    <t>UKUPNA</t>
  </si>
  <si>
    <t>BROJ</t>
  </si>
  <si>
    <t>MJERE</t>
  </si>
  <si>
    <t>CIJENA(Kn)</t>
  </si>
  <si>
    <t xml:space="preserve">Odabirom opreme ili proizvoda definirana je tražena kvaliteta, a ponuditelji mogu nuditi opremu ili </t>
  </si>
  <si>
    <t>proizvode bilo kojeg proizvođača, ako zadovoljava traženu kvalitetu.</t>
  </si>
  <si>
    <t xml:space="preserve">7.1. </t>
  </si>
  <si>
    <t>DEMONTAŽA POSTOJEĆIH INSTALACIJA I OPREME</t>
  </si>
  <si>
    <t xml:space="preserve">Demontaža postojeće sanitarne opreme, </t>
  </si>
  <si>
    <t xml:space="preserve">wc školjki, (8 kom), umivaonika (8 kom), </t>
  </si>
  <si>
    <t>(5 kom),</t>
  </si>
  <si>
    <t>umivaonika( 4 kom)</t>
  </si>
  <si>
    <t xml:space="preserve">pisoara (2 kom), podnih sifona (2 kom), te </t>
  </si>
  <si>
    <t xml:space="preserve">kutnih i podžbuknih ventila za navedenu </t>
  </si>
  <si>
    <t xml:space="preserve">opremu, zatim demontaža i odspajanje </t>
  </si>
  <si>
    <t>postojeće instalacije cijevi za toplu i hladnu</t>
  </si>
  <si>
    <t>vodu te instalacije cijevnog razvoda  odvodnje.</t>
  </si>
  <si>
    <t>Prije početka radova demontaže potrebno je</t>
  </si>
  <si>
    <t>sve instalacije zatvoriti i isprazniti.</t>
  </si>
  <si>
    <t>iznos</t>
  </si>
  <si>
    <t>7.1.2.</t>
  </si>
  <si>
    <t xml:space="preserve">Demontaža električnih bojlera za grijanje </t>
  </si>
  <si>
    <t xml:space="preserve">potrošne tople vode, zapremine 10 lit(1 kom), </t>
  </si>
  <si>
    <t xml:space="preserve">i 80 lit (1kom), uključujući sigurnosne i kutne </t>
  </si>
  <si>
    <t xml:space="preserve">ventile tople i hladne vode, te fleksibilne cijevi </t>
  </si>
  <si>
    <t>i prateću opremu. Prije početka radova</t>
  </si>
  <si>
    <t xml:space="preserve">demontaže potrebno je sve bojlere zatvoriti </t>
  </si>
  <si>
    <t>i isprazniti.</t>
  </si>
  <si>
    <t>7.1.3.</t>
  </si>
  <si>
    <t>Demontaža kuhinjskog sudopera, uključujući</t>
  </si>
  <si>
    <t>stojeću mješalicu, kutne ventile tople i hladne</t>
  </si>
  <si>
    <t xml:space="preserve">vode, te fleksibilne cijevi i ostalu prateću </t>
  </si>
  <si>
    <t>opremu.</t>
  </si>
  <si>
    <t>7.1.4.</t>
  </si>
  <si>
    <t xml:space="preserve">Transport i spremanje demontirane opreme </t>
  </si>
  <si>
    <t>na adekvatno mjesto gdje odredi naručitelj ili</t>
  </si>
  <si>
    <t>odvoz na deponij.</t>
  </si>
  <si>
    <t>7.1.5.</t>
  </si>
  <si>
    <t xml:space="preserve">Nakon demontaže sanitarne opreme i </t>
  </si>
  <si>
    <t xml:space="preserve">cijevnog razvoda vodovoda i odvodnje, </t>
  </si>
  <si>
    <t xml:space="preserve">popunjavanje građevinskim materijalom svih </t>
  </si>
  <si>
    <t>otvora i usjeka u podovima i zidovima, uz</t>
  </si>
  <si>
    <t xml:space="preserve">dovođenje tretiranih površina u gotovo stanje i </t>
  </si>
  <si>
    <t xml:space="preserve">to na mjestima gdje nije predviđena ponovna </t>
  </si>
  <si>
    <t xml:space="preserve">montaža opreme ili cijevi, dok će se na </t>
  </si>
  <si>
    <t>mjestima za montažu nove opreme pripremiti</t>
  </si>
  <si>
    <t>površina za moguću ugradnju.</t>
  </si>
  <si>
    <t>7.1.6.</t>
  </si>
  <si>
    <t>7.1.</t>
  </si>
  <si>
    <t>UKUPNO INSTALACIJA VODOVODA:</t>
  </si>
  <si>
    <t xml:space="preserve">7.2. </t>
  </si>
  <si>
    <t>VODOOPSKRBA</t>
  </si>
  <si>
    <t xml:space="preserve">7.2.1. </t>
  </si>
  <si>
    <t>INSTALACIJA VODOVODA</t>
  </si>
  <si>
    <t>7.2.1.1.</t>
  </si>
  <si>
    <t>Plastične polipropilenske vodovodne cijevi,</t>
  </si>
  <si>
    <t>prozvod kao "Aquatherm", sustav Fusiotherm</t>
  </si>
  <si>
    <t>materijal fusiolen PPR 80, SDR 7,4 PN 16</t>
  </si>
  <si>
    <t>za razvod hladne i tople sanitarne vode,</t>
  </si>
  <si>
    <t>izrađene prema DIN 8077 i DIN 8078 te</t>
  </si>
  <si>
    <t>građevine i za razvod unutar građevine.</t>
  </si>
  <si>
    <t>Isporučiti sa original toplinskom izolacijom</t>
  </si>
  <si>
    <t>hladne vode i 13 mm za cijevi tople vode.</t>
  </si>
  <si>
    <t>Montaža u zemljanom rovu te podnim i</t>
  </si>
  <si>
    <t xml:space="preserve">zidnim usjecima. </t>
  </si>
  <si>
    <t xml:space="preserve">Cijevi u zemlji na dubini minimalno od 1 </t>
  </si>
  <si>
    <t>metar dimenzija:</t>
  </si>
  <si>
    <t>NO 25</t>
  </si>
  <si>
    <t>metara</t>
  </si>
  <si>
    <t>NO 40</t>
  </si>
  <si>
    <t>Cijevi u zidnim i podnim usjecima dimenzija:</t>
  </si>
  <si>
    <t>NO 15</t>
  </si>
  <si>
    <t>NO 20</t>
  </si>
  <si>
    <t>7.2.1.2.</t>
  </si>
  <si>
    <t>Spojni i prateći materijal za plastične PPR80</t>
  </si>
  <si>
    <t>cijevi, fusiotherm sponice, koljena, T-komadi,</t>
  </si>
  <si>
    <t xml:space="preserve">redukcije, spojnice, fitinzi, brtveni materijal, </t>
  </si>
  <si>
    <t>obujmice, držači, nosači armatura u zidu</t>
  </si>
  <si>
    <t>(prije žbukanja),i sl. Montaža u podnim i</t>
  </si>
  <si>
    <t>zidnim usjecima 5 x 5 cm.</t>
  </si>
  <si>
    <t>7.2.1.3.</t>
  </si>
  <si>
    <t>Kuglasti plastični ravni podžbukni protočni</t>
  </si>
  <si>
    <t>ventil s rozetom i poniklanom navojnom</t>
  </si>
  <si>
    <t>kapom za ugradnju na odvojcima vodovoda</t>
  </si>
  <si>
    <t>i sanitarnih uređaja.</t>
  </si>
  <si>
    <t>Dimenzije su:</t>
  </si>
  <si>
    <t>komada</t>
  </si>
  <si>
    <t>7.2.1.4.</t>
  </si>
  <si>
    <t>Kutni poniklani ventili za vodokotliće,</t>
  </si>
  <si>
    <t>umivaonike, sudopere i bidee dimenzija:</t>
  </si>
  <si>
    <t>NO 10</t>
  </si>
  <si>
    <t>7.2.1.5.</t>
  </si>
  <si>
    <t>Sitni prateći potošni materijal i pribor za</t>
  </si>
  <si>
    <t>spajanje, redukcije, spojnice,tipli, vijci i sl.</t>
  </si>
  <si>
    <t>7.2.1.6.</t>
  </si>
  <si>
    <t>Montaža dobavljene opreme i materijala do</t>
  </si>
  <si>
    <t>potpune gotovosti sustava, punjnje instalacije</t>
  </si>
  <si>
    <t>tlačna proba, funkcionalna proba uz</t>
  </si>
  <si>
    <t>izdavanje zapisnika.</t>
  </si>
  <si>
    <t>7.2.1.7.</t>
  </si>
  <si>
    <t>Ispiranje i dezinfekcija kompletne vodovodne</t>
  </si>
  <si>
    <t xml:space="preserve">instalacije uz izdavanje zapisnika o </t>
  </si>
  <si>
    <t xml:space="preserve">ispravnosti i kvaliteti vode od ovlaštene </t>
  </si>
  <si>
    <t>ustanove</t>
  </si>
  <si>
    <t>Ispiranje cjevovoda nakon montaže,</t>
  </si>
  <si>
    <t xml:space="preserve">dezinfekcija sa klornom otopinom, te </t>
  </si>
  <si>
    <t xml:space="preserve">ponovno ispiranje. Uračunati utrošak vode  </t>
  </si>
  <si>
    <t>za dvokratno ispiranje.</t>
  </si>
  <si>
    <t xml:space="preserve">Obračun po m izvedenog cjevovoda </t>
  </si>
  <si>
    <t xml:space="preserve">sanitarne potrošne vode. Ispiranje prema </t>
  </si>
  <si>
    <t>normi DIN 1988, dio 2.</t>
  </si>
  <si>
    <t>nakon ispiranja dezinfekciju izvršiti klornom</t>
  </si>
  <si>
    <t>otopinom i zadražti je u sustavu najmanje</t>
  </si>
  <si>
    <t>24 sata.Nakon toga otvaramo izljevna mjesta</t>
  </si>
  <si>
    <t>i potiskujemo kloriranu vodu čistom vodom.</t>
  </si>
  <si>
    <t>Potrošnja vode je maksimalno tri volumena</t>
  </si>
  <si>
    <t>montiranog cjevovoda.</t>
  </si>
  <si>
    <t>7.2.1.8.</t>
  </si>
  <si>
    <t>Uzimanje uzoraka sanitarne potrošne vode</t>
  </si>
  <si>
    <t>(nakon dezinfekcije i drugog ispiranja) te</t>
  </si>
  <si>
    <t>ispitivanje kod Zavoda za javno zdravstvo uz</t>
  </si>
  <si>
    <t>izdavanje uvjerenja prema Pravilniku o</t>
  </si>
  <si>
    <t xml:space="preserve">zdravstvenoj ispravnosti vode za piće </t>
  </si>
  <si>
    <t>(NN RH 182/04)</t>
  </si>
  <si>
    <t>7.2.1.9.</t>
  </si>
  <si>
    <t>Spajanje vodvodnog priključka na javni</t>
  </si>
  <si>
    <t>ulični vodovod, uključivo iskopi te uređenje</t>
  </si>
  <si>
    <t>površine nakon završetka radova.</t>
  </si>
  <si>
    <t>radovi su u nadležnosti isključivo</t>
  </si>
  <si>
    <t>distributera vodovoda.</t>
  </si>
  <si>
    <t>VODOOPSKRBA - GRAĐEVNI RADOVI</t>
  </si>
  <si>
    <t>7.2.2.1.</t>
  </si>
  <si>
    <t>Pomoćni građevinski radovi uz vodovodnu</t>
  </si>
  <si>
    <t>instalaciju, sidrenje obujmica i kuka te izrada</t>
  </si>
  <si>
    <t>usjeka 5x5 cm, zatvaranje usijeka po montaži</t>
  </si>
  <si>
    <t>i ispitivanju cjevovoda.</t>
  </si>
  <si>
    <t>Transportni troškovi dovoza i odvoza</t>
  </si>
  <si>
    <t>alata i opreme, te materijala.</t>
  </si>
  <si>
    <t>UKUPNO GRAĐEVNI RADOVI VODOOPSKRBE</t>
  </si>
  <si>
    <t>7.3.</t>
  </si>
  <si>
    <t>ODVODNJA</t>
  </si>
  <si>
    <t>INSTALACIJA ODVODNJE</t>
  </si>
  <si>
    <t>7.3.1.1.</t>
  </si>
  <si>
    <t>Dobava i montaža odvodnih plastičnih cijevi</t>
  </si>
  <si>
    <t>i fazonskih komada s brtvama za odvodnju</t>
  </si>
  <si>
    <t>kućne sanitarne i oborinske odvodnje za</t>
  </si>
  <si>
    <t>niskošumnu kućnu odvodnju.Cijevi su</t>
  </si>
  <si>
    <t>tlačne čvrstoće 4 kN/m2, izrađene prema</t>
  </si>
  <si>
    <r>
      <t>standardu ONORM B-5178 i</t>
    </r>
    <r>
      <rPr>
        <sz val="10"/>
        <color indexed="10"/>
        <rFont val="Arial"/>
        <family val="2"/>
        <charset val="238"/>
      </rPr>
      <t xml:space="preserve"> </t>
    </r>
    <r>
      <rPr>
        <sz val="10"/>
        <rFont val="Arial"/>
        <family val="2"/>
        <charset val="238"/>
      </rPr>
      <t>DIN 19534.</t>
    </r>
  </si>
  <si>
    <t>Spajanje cijevi na utor s gumenom brtvom.</t>
  </si>
  <si>
    <t>Cijevi polagati u podne i zidne usjeke.</t>
  </si>
  <si>
    <t>Uračunati sav materijal za pričvršćenje,</t>
  </si>
  <si>
    <t>izolaciju i ispitivanje na nepropusnost.</t>
  </si>
  <si>
    <t>Dimenzije cijevi su:</t>
  </si>
  <si>
    <t>NO 50</t>
  </si>
  <si>
    <t>NO 75</t>
  </si>
  <si>
    <t>NO 110</t>
  </si>
  <si>
    <t>Fazonski komadi (koljena, redukcije, račve)</t>
  </si>
  <si>
    <t>Kontrolni komad odvodnih vertikala</t>
  </si>
  <si>
    <t>7.3.1.2.</t>
  </si>
  <si>
    <t>Dobava i montaža plastičnog podnog</t>
  </si>
  <si>
    <t>sifona s kromiranom podnom rešetkom</t>
  </si>
  <si>
    <t>150x150 mm za kupaonice sa horizontalnim</t>
  </si>
  <si>
    <r>
      <t xml:space="preserve">ulaznim i izlaznim otvorom </t>
    </r>
    <r>
      <rPr>
        <sz val="10"/>
        <rFont val="Calibri"/>
        <family val="2"/>
        <charset val="238"/>
      </rPr>
      <t>Ø</t>
    </r>
    <r>
      <rPr>
        <sz val="10"/>
        <rFont val="Arial"/>
        <family val="2"/>
        <charset val="238"/>
      </rPr>
      <t xml:space="preserve"> 50 mm.</t>
    </r>
  </si>
  <si>
    <t>7.3.1.3.</t>
  </si>
  <si>
    <t>Dobava i ugradnja vratašca od inoxa</t>
  </si>
  <si>
    <t>dimenzije 200x200 mm sa okvirom za</t>
  </si>
  <si>
    <t>ugradnju na mjestima kontrolnih otvora</t>
  </si>
  <si>
    <t>odvodnih vertikala.</t>
  </si>
  <si>
    <t>Sitni prateći potrošni materijal kao silikon</t>
  </si>
  <si>
    <t>za brtvljenje, brtve, pribor za spajanje, tipli,</t>
  </si>
  <si>
    <t>vijci, obujmice i sl.</t>
  </si>
  <si>
    <t>7.3.1.5.</t>
  </si>
  <si>
    <t xml:space="preserve">Ispitivanje instalacije odvodnje na </t>
  </si>
  <si>
    <t>nepropusnost i protočnost. Ispitivanje</t>
  </si>
  <si>
    <t>izvršiti prije zatvaranja usjeka i rova uz</t>
  </si>
  <si>
    <t>izdavanje zapisnika i prisutnost nadzornog</t>
  </si>
  <si>
    <t>inženjera.</t>
  </si>
  <si>
    <t>UKUPNO INSTALACIJA ODVODNJE:</t>
  </si>
  <si>
    <t>7.4.</t>
  </si>
  <si>
    <t>SANITARNA OPREMA I PRIBOR</t>
  </si>
  <si>
    <t>7.4.1.</t>
  </si>
  <si>
    <t xml:space="preserve">Dobava i montaža konzolne WC školjke I </t>
  </si>
  <si>
    <t>klase sa bočnim odvodom i niskomontažnim</t>
  </si>
  <si>
    <t xml:space="preserve">ugradbenim vodokotlićem i pripadajućom </t>
  </si>
  <si>
    <t xml:space="preserve">armaturom za ispiranje, uključivo daska, </t>
  </si>
  <si>
    <t>plastična cijev 5/4" te pričvrsni i brtveni</t>
  </si>
  <si>
    <t>materijal.</t>
  </si>
  <si>
    <t>7.4.2.</t>
  </si>
  <si>
    <t>Dobava i montaža umivaonika od bijele</t>
  </si>
  <si>
    <t>sanitarne keramike I klase zajedno sa</t>
  </si>
  <si>
    <t>jednoručnom poniklanom tlačnom</t>
  </si>
  <si>
    <t>mješalicom za toplu i hladnu vodu i</t>
  </si>
  <si>
    <t>odvodnim kruškastim kromiranim sifonom</t>
  </si>
  <si>
    <t>sa preljevom. Dovod vode je sa fleksibilnim</t>
  </si>
  <si>
    <t>armiranim crijevima 3/8". Širina umivaonika</t>
  </si>
  <si>
    <t>je 500 mm.</t>
  </si>
  <si>
    <t xml:space="preserve">komada </t>
  </si>
  <si>
    <t>7.4.3.</t>
  </si>
  <si>
    <t>7.4.4.</t>
  </si>
  <si>
    <t>Dobava i montaža sanitarnog pribora i to:</t>
  </si>
  <si>
    <t>etažeri od bijele sanitarne keramike</t>
  </si>
  <si>
    <t>poniklani držači za ručnike</t>
  </si>
  <si>
    <t>poniklani držači za toalet papir</t>
  </si>
  <si>
    <t>držač sapuna od bijele sanitarne keramike</t>
  </si>
  <si>
    <t>kupaonsko ogledalo sa rasvjetom</t>
  </si>
  <si>
    <t>UKUPNO SANITARNA OPREMA I PRIBOR:</t>
  </si>
  <si>
    <t>REKAPITULACIJA CIJENA INSTALACIJA VODOVODA I ODVODNJE</t>
  </si>
  <si>
    <t>7.2.</t>
  </si>
  <si>
    <t>SVEUKUPNO INSTALACIJA VODOVODA</t>
  </si>
  <si>
    <t>SVEUKUPNO INSTALACIJA ODVODNJE</t>
  </si>
  <si>
    <t>SVEUKUPNI IZNOS INSTALACIJA VODOVODA I ODVODNJE</t>
  </si>
  <si>
    <t>7.pdv</t>
  </si>
  <si>
    <t xml:space="preserve"> IZNOS PDV-a</t>
  </si>
  <si>
    <t>7.ukspdv</t>
  </si>
  <si>
    <t>SVEUKUPNI IZNOS INSTALACIJA VODOVODA I ODVODNJE sa PDV-om</t>
  </si>
  <si>
    <t>STROJARSKIH INSTALACIJA</t>
  </si>
  <si>
    <t xml:space="preserve">6.1. </t>
  </si>
  <si>
    <t>INSTALACIJA CENTRALNOG GRIJANJA</t>
  </si>
  <si>
    <t>FKV 22, dimenzija:</t>
  </si>
  <si>
    <t>FKV 33, dimenzija:</t>
  </si>
  <si>
    <t xml:space="preserve">Radijatorski  termostatski ventili sa </t>
  </si>
  <si>
    <t xml:space="preserve">termostatskom glavom proizvod kao “Herz”, </t>
  </si>
  <si>
    <t>područje rada 8÷26˚C, dimenzije ø52x90 mm</t>
  </si>
  <si>
    <t xml:space="preserve">priključak M30x1,5. </t>
  </si>
  <si>
    <t xml:space="preserve">Uz termostatsku glavu isporučiti graničnik </t>
  </si>
  <si>
    <t>(prsten)  za zaključavanje podešenih</t>
  </si>
  <si>
    <t>temperaturnih parametra nakon balansiranja</t>
  </si>
  <si>
    <t>sustava i osiguranje od krađe, te alat za</t>
  </si>
  <si>
    <t>zaključavanje/otključavanje prstena.</t>
  </si>
  <si>
    <t>6.1.3.</t>
  </si>
  <si>
    <t xml:space="preserve">Radijatorska prigušnica proizvod kao “Herz”, </t>
  </si>
  <si>
    <t>tip kao HERZ –RL-5 ili slično, kutni model,</t>
  </si>
  <si>
    <t>prikjučak ½“ (NO15).</t>
  </si>
  <si>
    <t>6.1.4.</t>
  </si>
  <si>
    <t xml:space="preserve">Regulator diferencijalnog tlaka proizvod kao </t>
  </si>
  <si>
    <t xml:space="preserve">vod grijanja, a povezano impulsnim vodom na </t>
  </si>
  <si>
    <t>postavljeno  na polaznom vodu grijanja.</t>
  </si>
  <si>
    <t>Dimenzije navojnih prikjučaka su:</t>
  </si>
  <si>
    <t>NO15</t>
  </si>
  <si>
    <t>NO25</t>
  </si>
  <si>
    <t>NO32</t>
  </si>
  <si>
    <t>6.1.5.</t>
  </si>
  <si>
    <t xml:space="preserve">Regulacijski ventil ogranka za regulaciju </t>
  </si>
  <si>
    <t xml:space="preserve">volumena protoka, proizvod kao “Herz”, </t>
  </si>
  <si>
    <t>6.1.6.</t>
  </si>
  <si>
    <t xml:space="preserve">Priključna armatura za kutne cijevne </t>
  </si>
  <si>
    <t>priključke iz zida, uključujući i poniklane</t>
  </si>
  <si>
    <t xml:space="preserve"> cijevi, poniklane rozete, zidne nosive konzole </t>
  </si>
  <si>
    <t>i sl.</t>
  </si>
  <si>
    <t>6.1.7.</t>
  </si>
  <si>
    <t xml:space="preserve">Bakrene Cu cijevi u šipkama, za razvod </t>
  </si>
  <si>
    <t>mreže centralnog grijanja uz zidove te za</t>
  </si>
  <si>
    <t>vertikale u zidnim usjecima, dimenzija:</t>
  </si>
  <si>
    <t>Ø 15 x 1</t>
  </si>
  <si>
    <t>Ø 18 x 1</t>
  </si>
  <si>
    <t>Ø 22 x 1</t>
  </si>
  <si>
    <t xml:space="preserve">Ø 28 x 1               </t>
  </si>
  <si>
    <t xml:space="preserve">Ø 35 x 1,5                                                 </t>
  </si>
  <si>
    <t xml:space="preserve">Ø 42 x 1,5               </t>
  </si>
  <si>
    <t xml:space="preserve">Ø 54 x 1,5               </t>
  </si>
  <si>
    <t>Isporučiti s izolacijom proizvod kao“Armaflex”,</t>
  </si>
  <si>
    <t xml:space="preserve">tip AC, debljine 13 mm, te sa Armaflex </t>
  </si>
  <si>
    <t xml:space="preserve">trakama, pojasevima i ljepilom. </t>
  </si>
  <si>
    <t>6.1.8.</t>
  </si>
  <si>
    <t>Sitni potrošni material, plin, kisik, žica za</t>
  </si>
  <si>
    <t xml:space="preserve">zavarivanje, prijelazi sa čeličnih cijevi na </t>
  </si>
  <si>
    <t xml:space="preserve">na bakrene i plastične cijevi („MS“ prijelazi), </t>
  </si>
  <si>
    <t>fitinzi i sl.</t>
  </si>
  <si>
    <t>6.1.9.</t>
  </si>
  <si>
    <t>Montaža opreme i materijala, odzračivanje</t>
  </si>
  <si>
    <t>instalacije, tlačna i funkcionalna proba,</t>
  </si>
  <si>
    <t>balansiranje sustava preko termostatskih</t>
  </si>
  <si>
    <t>regulirajućih ventila od strane ovlaštenog</t>
  </si>
  <si>
    <t>predstavnika proizvoda ugrađenih ventila</t>
  </si>
  <si>
    <t>6.1.10.</t>
  </si>
  <si>
    <t xml:space="preserve">Izrada općih uputstava za rukovanje i </t>
  </si>
  <si>
    <t xml:space="preserve">održavanje izvedenih sustava grijanja s </t>
  </si>
  <si>
    <t xml:space="preserve">opisom rada pojedinih  sustava, te prilaganje </t>
  </si>
  <si>
    <t>uputstava na hrvatskom jeziku za:</t>
  </si>
  <si>
    <t xml:space="preserve">termostatski ventil sa graničnikom za </t>
  </si>
  <si>
    <t xml:space="preserve">sprečavanje neovlaštenog podešavanja   </t>
  </si>
  <si>
    <t>komplet</t>
  </si>
  <si>
    <t>6.1.11.</t>
  </si>
  <si>
    <t xml:space="preserve">Transportni troškovi dovoza materijala, </t>
  </si>
  <si>
    <t xml:space="preserve">opreme  i alata te odvoza preostalog </t>
  </si>
  <si>
    <t>materijala i alata</t>
  </si>
  <si>
    <t>6.1.</t>
  </si>
  <si>
    <t>UKUPNO INSTALACIJA GRIJANJA:</t>
  </si>
  <si>
    <t xml:space="preserve">6.2. </t>
  </si>
  <si>
    <t>DEMONTAŽA POSTOJEĆE OPREME</t>
  </si>
  <si>
    <t xml:space="preserve">Pražnjenje instalacije sustava radijatorskog </t>
  </si>
  <si>
    <t xml:space="preserve">grijanja u svrhu omogućavanja izvedbe radova </t>
  </si>
  <si>
    <t>rekonstrukcije postojeće građevine.</t>
  </si>
  <si>
    <t xml:space="preserve">Demontaža kompletnog postojećeg cijevnog </t>
  </si>
  <si>
    <t xml:space="preserve">nadžbuknog razvoda za grijanje u svrhu </t>
  </si>
  <si>
    <t>omogućavanja izvedbe radova rekonstrukcije</t>
  </si>
  <si>
    <t xml:space="preserve">postojeće građevine. Radovi uključuju </t>
  </si>
  <si>
    <t>i demontažu svih nadžbuknih limenih kanalica</t>
  </si>
  <si>
    <t>postavljenih kod razvod cijevne mreže pri</t>
  </si>
  <si>
    <t xml:space="preserve"> podu</t>
  </si>
  <si>
    <t>6.2.3.</t>
  </si>
  <si>
    <t>6.2.4.</t>
  </si>
  <si>
    <t>6.2.5.</t>
  </si>
  <si>
    <t xml:space="preserve">grijanja i ventilacije na mjesto gdje odredi </t>
  </si>
  <si>
    <t>naručitelj ili odvoz na deponij.</t>
  </si>
  <si>
    <t>Demontaža preostale opreme spojene na</t>
  </si>
  <si>
    <t>postojeći sustav grijanja i ventilacije, a koje</t>
  </si>
  <si>
    <t xml:space="preserve">nije navedeno troškovničkim opisom, prema </t>
  </si>
  <si>
    <t>stanju na terenu</t>
  </si>
  <si>
    <t xml:space="preserve">Transport i/ili spremanje demontirane opreme </t>
  </si>
  <si>
    <t>plinske instalacije.</t>
  </si>
  <si>
    <t xml:space="preserve">OPASKA: Nakon demontaže kompletne </t>
  </si>
  <si>
    <t xml:space="preserve">plinske instalacije sa mjerno regulacijskom </t>
  </si>
  <si>
    <t xml:space="preserve">opremom, lokaciju odvoza demontirane </t>
  </si>
  <si>
    <t>opreme odrediti u skladu sa predstavnikom</t>
  </si>
  <si>
    <t>plinodistributera.</t>
  </si>
  <si>
    <t>UKUPNO DEMONTAŽE POSTOJEĆE OPREME:</t>
  </si>
  <si>
    <t>REKAPITULACIJA CIJENA</t>
  </si>
  <si>
    <t>UKUPNO STROJARSKA INSTALACIJA</t>
  </si>
  <si>
    <t>6.pdv.</t>
  </si>
  <si>
    <t>IZNOS PDV-a</t>
  </si>
  <si>
    <t>6.uk.</t>
  </si>
  <si>
    <t>UKUPAN IZNOS S PDV</t>
  </si>
  <si>
    <t>Oblaganje zidova keramičkim pločicama kao TINTE UNITE ili jednakovrijednim dim. 20x20x0.9 cm prve klase, tonski usklađene sa podnim pločicama prema izboru investitora. Oblaganje zidova vrši se do pune visine.                                       Ili jednakovrijedne: ________________</t>
  </si>
  <si>
    <t>uvodnice različitih veličina (kao Pg 13,5 - Pg 24 "TEP")                                                Ili jednakovrijedno: _____________</t>
  </si>
  <si>
    <t>protupožarna masa ili kit za brtvljenje prolaza kroz granice požarnih sektora (kao HILTI ili PROMAT")                                                     Ili jednakovrijedno: _______________</t>
  </si>
  <si>
    <t>Dobava, montaža i spajanje utičnica kao iz programa "VIMAR PLANA":                                                 Ili jednakovrijedno: __________________</t>
  </si>
  <si>
    <t>Dobava, montaža i spajanje zvučnika kao iz programa "HUST":                                                 Ili jednakovrijedno: _____________</t>
  </si>
  <si>
    <t>školsko zvono (kao BURK ZEIT SYSTEME "CIPRODALE" Zagreb)                                                  Ili jednakovrijedno: _____________</t>
  </si>
  <si>
    <r>
      <t xml:space="preserve">dvostrani sat ECO </t>
    </r>
    <r>
      <rPr>
        <sz val="11"/>
        <color indexed="8"/>
        <rFont val="Calibri"/>
        <family val="2"/>
        <charset val="238"/>
      </rPr>
      <t>Ø</t>
    </r>
    <r>
      <rPr>
        <sz val="11"/>
        <color indexed="8"/>
        <rFont val="Times New Roman"/>
        <family val="1"/>
        <charset val="238"/>
      </rPr>
      <t>28cm (kao BURK ZEIT SYSTEME "CIPRODALE" Zagreb) s ovjesnim i spojnim priborom                                                   Ili jednakovrijedno: _____________</t>
    </r>
  </si>
  <si>
    <t>matični sat kao iz programa BURK ZEIT SYSTEME "CIPRODALE" Zagreb                                                   Ili jednakovrijedno: _____________</t>
  </si>
  <si>
    <t>Ili jednakovrijedno: _____________</t>
  </si>
  <si>
    <t>kutni model, tip termostatske glave</t>
  </si>
  <si>
    <t>kao HERZ –H - Herzules</t>
  </si>
  <si>
    <t>“Herz”, model broj 4007</t>
  </si>
  <si>
    <t>za postavljanje na povratni</t>
  </si>
  <si>
    <t>regulacijski ventil kao model broj 4217</t>
  </si>
  <si>
    <t xml:space="preserve">ili jednakovrijedno: _____________, koje je </t>
  </si>
  <si>
    <t xml:space="preserve">model broj 4217 ili jednakovrijedno: ______, </t>
  </si>
  <si>
    <t>za postavljanje na polazni vod grijanja,</t>
  </si>
  <si>
    <t xml:space="preserve">a povezano impulsnim vodom na regulator </t>
  </si>
  <si>
    <t>diferencijalnog tlaka kao model broj 4007</t>
  </si>
  <si>
    <t>na povratnom vodu.</t>
  </si>
  <si>
    <t xml:space="preserve">ili jednakovrijedno: ______, koje je postavljeno </t>
  </si>
  <si>
    <t xml:space="preserve">DIN 1988 T2 ili jednakovrijedno: ______ </t>
  </si>
  <si>
    <t>za cjevovod od vodomjera do</t>
  </si>
  <si>
    <t>debljine 9 mm za cijevi</t>
  </si>
  <si>
    <t>tip kao Armaflex AC ili jednakovrijedno: _____</t>
  </si>
  <si>
    <t>Rušenje slojeva dotrajale zidne obloge od keramike sa žbukom u svim sanitarijama i kuhinji.</t>
  </si>
  <si>
    <t>Veličina stolarije do 4,0 m2.</t>
  </si>
  <si>
    <t>Predviđen je prijevoz na udaljenost do 10 km.</t>
  </si>
  <si>
    <t>Grubo i fino žbukanje unutarnjih zidova i greda. Prije žbukanja moraju se sve površine očistiti žičanim četkama i dobro politi s vodom. Prethodno na podlogu nabaciti špric. Nabacivanje grubog sloja započeti odmah nakon što je špric počeo vezati. Fini sloj žbuke ukoliko se izvodi s duljim vremenskim prekidima nabacivati na dobro navlaženu grubu, zaribanu žbuku. Ukupna debljina žbuke je do 2-4 cm (cca 3,0).</t>
  </si>
  <si>
    <t>elastificirani eksp. polistiren 1 cm</t>
  </si>
  <si>
    <t>Ugradba u zidove od pune opeke (d= 45cm).</t>
  </si>
  <si>
    <t xml:space="preserve">Dovratnik aluminijski. Temeljno i završno plastificiran u boji prema odredbi projektanta. </t>
  </si>
  <si>
    <t xml:space="preserve">Dovratnik aluminijski, profilirani za ugradbu brtve. Temeljno i završno plastificiran u boji prema odredbi projektanta. </t>
  </si>
  <si>
    <t xml:space="preserve">Dobava i postava aluminijskih, jednokrilnih, zaokretnih unutarnjih vrata sa ukladom dimenzija 100/210cm. Vrata su otporna na požar 30 minuta. Vratno krilo izrađeno od materijala otpornih na požar 30 minuta i završno laminirano (ultrapas) u boji prema odredbi projektanta. Vratno krilo izraditi tako da ne bude preteško i debljine do cca 50mm. </t>
  </si>
  <si>
    <t>Ugradba u zidove od pune opeke (d= 25cm).</t>
  </si>
  <si>
    <t>POZ 3 - 100x210 cm</t>
  </si>
  <si>
    <t xml:space="preserve">Dobava i postava aluminijskih, jednokrilnih, zaokretnih unutarnjih vrata sa ukladom dimenzija 90/210cm. Završno laminirano (ultrapas) u boji prema odredbi projektanta. Vratno krilo izraditi tako da ne bude preteško i debljine do cca 50mm. </t>
  </si>
  <si>
    <t>POZ 4 - 90x210 cm</t>
  </si>
  <si>
    <t xml:space="preserve">Temeljno i završno plastificiran u boji prema odredbi projektanta. </t>
  </si>
  <si>
    <t>Ugradba u zidove od blok opeke (d= 25cm).</t>
  </si>
  <si>
    <t>3L+3D</t>
  </si>
  <si>
    <t>POZ 5 – 80x210 cm</t>
  </si>
  <si>
    <t xml:space="preserve">Dobava i postava aluminijskih, jednokrilnih, zaokretnih unutarnjih vrata sa ukladom dimenzija 80/210cm. Završno laminirano (ultrapas) u boji prema odredbi projektanta. Vratno krilo izraditi tako da ne bude preteško i debljine do cca 50mm.  </t>
  </si>
  <si>
    <t>POZ 6 - 165x290 cm</t>
  </si>
  <si>
    <t>POZ 7 - 165x205 cm</t>
  </si>
  <si>
    <t>4.4.</t>
  </si>
  <si>
    <t>Bojanje bakrenih i čeličnih cijevi u učionicama hodniku i kabinetu, uljanom bojom, po izboru projektanta. Sve izvesti po uputi proizvođača materijala. Obračun je po m2.</t>
  </si>
  <si>
    <t>4.5.</t>
  </si>
  <si>
    <t>Bojanje kovane željezne ograde stubišta, uljanom bojom, po izboru projektanta. Sve izvesti po uputi proizvođača materijala. Obračun je po m2.</t>
  </si>
  <si>
    <t>1.1.6.</t>
  </si>
  <si>
    <t>demontaža postojećih rasvjetnih tijela te ponovna montaža nakon završenih svih radova</t>
  </si>
  <si>
    <t>priključne redne stezaljke različitih veličina (kao 5 PRS  1,5 - 5 PRS 10 "Končar")                                                      Ili jednakovrijedno: _____________</t>
  </si>
  <si>
    <t>programsko zvono kao iz programa BURK ZEIT SYSTEME "CIPRODALE" Zagreb                                                      Ili jednakovrijedno: _____________</t>
  </si>
  <si>
    <t>Dobava, montaža i spajanje prekidača kao iz programa "VIMAR PLANA":                      Ili jednakovrijedno: __________________</t>
  </si>
  <si>
    <t>REKONSTRUKCIJA PODRUČNE OSNOVNE ŠKOLE</t>
  </si>
  <si>
    <t>600 x 800</t>
  </si>
  <si>
    <t>600 x 1700</t>
  </si>
  <si>
    <t>Austrija, tip ventila kao HERZ TS-90</t>
  </si>
  <si>
    <t>ili jednakovrijedno: _____________</t>
  </si>
  <si>
    <t>Demontaža postojećih čeličnih ventilacijskih</t>
  </si>
  <si>
    <t>dim 30x30 cm</t>
  </si>
  <si>
    <t>rešetaka u učionicama i sanitarijama</t>
  </si>
  <si>
    <t>TD 21/16</t>
  </si>
  <si>
    <t>Rušenje nosivih i pregradnih zidova u prizemlju.</t>
  </si>
  <si>
    <t>Rušenje slojeva poda  prizemlja  do nosive konstrukcije-daščanog poda</t>
  </si>
  <si>
    <t>Izvodi se u prizemlju, unutarnja žbuka.</t>
  </si>
  <si>
    <t>Izrada armiranog plivajućeg cem. estriha s betonom C 16/20, koji dolazi na PE foliju iznad toplinske izolacije prizemlja. Gornja površina mora biti što ravnija zbog polaganja završnog habajućeg sloja.</t>
  </si>
  <si>
    <t>Dobava, ugradnja i spajanje razdjelnika RO-1 (u prizemlju) s ugrađenom opremom:</t>
  </si>
  <si>
    <t>b) oplata</t>
  </si>
  <si>
    <t>elastificirani eksp. polistiren 5 cm</t>
  </si>
  <si>
    <t>Nabava i postava toplinske i zvučne izolacije poda prizemlja koja se sastoji od elastificiranog ekspandiranog polistirena 5,0 cm te ploče od ekspandiranog polistirena 10 cm.</t>
  </si>
  <si>
    <t>ekspandirani polistiren d=10 cm</t>
  </si>
  <si>
    <t>Nabava i postava izolacije kata, koja se sastoji od elastificiranog polistirena 1+5 cm. Ispod polistirena se postavlja bitumenska traka sa staklenom tkaninom, a na polistiren se postavlja polietilenska folija. Uključujući sav rad, materijal, te sve potrebno za potpuno dovršenja rada. Obračun je po m2 tlocrtne  površine.</t>
  </si>
  <si>
    <t>ekspandirani polistiren d=5 cm</t>
  </si>
  <si>
    <t xml:space="preserve">Dobava i postava aluminijskih jednokrilnih zaokretnih unutarnjih vrata sa ukladom dimenzija 110/210cm. Vrata su otporna na požar 30 minuta. Vratno krilo izrađeno od materijala otpornih na požar 30 minuta i završno laminirano (ultrapas) u boji prema odredbi projektanta. Vratno krilo izraditi tako da ne bude preteško i debljine do cca 50mm. </t>
  </si>
  <si>
    <t>POZ 1 - 110x210 cm</t>
  </si>
  <si>
    <t xml:space="preserve">Dobava i postava aluminijskih, jednokrilnih zaokretnih unutarnjih vrata sa ukladom. Vrata su otporna na požar 30 minuta.  Završno laminirano (ultrapas) u boji prema odredbi projektanta. Vratno krilo izraditi tako da ne bude preteško i debljine do cca 50mm. </t>
  </si>
  <si>
    <t>POZ 2 - 122x265 cm</t>
  </si>
  <si>
    <t xml:space="preserve">Dobava i montaža aluminijskih, dvokrilnih,ostaklenih, zaokretnih vanjskih vrata dimenzija 165/290cm. </t>
  </si>
  <si>
    <t>Dobava i montaža aluminijskih, dvokrilnih, zaokretnih vanjskih vrata dimenzija 165/205cm.</t>
  </si>
  <si>
    <t>Čelični pločasti radijatorI tip kao Kermi ili jednakovrijedno</t>
  </si>
  <si>
    <t xml:space="preserve">Dobava i montaža pisoara I </t>
  </si>
  <si>
    <t>klase s pripadajućom armaturom za ispiranje.</t>
  </si>
  <si>
    <t>UKUPNO INSTALACIJA DEMONTAŽE:</t>
  </si>
  <si>
    <t>INSTALACIJA VODOOPSKRBA - GRAĐEVINSKI RADOVI</t>
  </si>
  <si>
    <t>7.3.1.4.</t>
  </si>
  <si>
    <t>7.2.2.2.</t>
  </si>
  <si>
    <t>Rušenje unutarnje dotrajale žbuke sa stropa i zidova do zdrave površine zida.</t>
  </si>
  <si>
    <t>zidovi</t>
  </si>
  <si>
    <t>strop</t>
  </si>
  <si>
    <t>Rušenje postojećeg vanjskog betonskog platoa i stepenica.</t>
  </si>
  <si>
    <t>vodoravni i okomiti prijenos otpadnog materijala s odlaganjem na gradilišni deponij</t>
  </si>
  <si>
    <t>Obračun po m3 srušenog platoa</t>
  </si>
  <si>
    <t>0.8.</t>
  </si>
  <si>
    <t>0.9.</t>
  </si>
  <si>
    <t>Rušenje postojećih vanjskih nadstrešnica</t>
  </si>
  <si>
    <t>ZEMLJANI RADOVI:</t>
  </si>
  <si>
    <t>Iskočenje spojnog hodnika i izrada nanosne skele.</t>
  </si>
  <si>
    <t>Dobava kamenog materijala za izradu nasipa ispod građevine i vanjskih ploha, do projektirane visine. Nasip nabiti na stiščljivost od 80 Mpa.</t>
  </si>
  <si>
    <t xml:space="preserve">1.3. </t>
  </si>
  <si>
    <t>Strojni iskoP zemlje treće kategorije u prirodno vlažnom tlu za trakaste temelje. Dubina iskopa je do 1,00 m. Uključivo pažljivo odsjecanje stranica i planiranje i nabijanje dna iskopa. Zemlju deponirati na gradilišni deponij. Obračun po m3 u sraslom stanju.</t>
  </si>
  <si>
    <t>Odvoz s utovarom i istovarom materijala od iskopa u prirodno vlažnom stanju, kamionima na udaljenost 10 kn, obračun po m3.</t>
  </si>
  <si>
    <t>Betoniranje AB temeljne ploče prizemlja betonom C 25/30.  Ploča je debljine 15 cm. Izvedba u skladu sa statičkim proračunom i u dogovoru s statičarem. Uključen rad, materijal, oplata, vibriranje te sve potrebno za potpuno dovršenje rada. Obračun po m3.</t>
  </si>
  <si>
    <t>Betoniranje AB trakastih temelja spojnog hodnika betonom C 25/30. Izvedba u skladu sa statičkim proračunom i u dogovoru s statičarem. Uključen rad, materijal, oplata, vibriranje te sve potrebno za potpuno dovršenje rada. Obračun po m3.</t>
  </si>
  <si>
    <t>Betoniranje AB nadvoj i greda u zidovima od pune cigle, blok opeke debljine 12 i 25 cm betonom C 25/30. Izvedba u skladu sa statičkim proračunom i u dogovoru s statičarem. Uključen rad, materijal, oplata, vibriranje te sve potrebno za potpuno dovršenje rada. Obračun po m3.</t>
  </si>
  <si>
    <t>2.4.</t>
  </si>
  <si>
    <t>U jediničnu cijnu uključena je armaturna mreža Q 131, rad, materijal te sve potrebno za potpuno dovršenje rada.</t>
  </si>
  <si>
    <t>d = 8 cm (prizemlje)</t>
  </si>
  <si>
    <t>Zidanje pregradnih zidova debljine 12 cm od blok opeke u produžnom cementu mortu M-25. U jediničnoj cijeni sadržan je rad, materijal, skela za zidanje te sve potrebno za potpuno dovršenje rada.</t>
  </si>
  <si>
    <t>slojevi:</t>
  </si>
  <si>
    <t xml:space="preserve"> žbuka, trstika</t>
  </si>
  <si>
    <t>OVJEŠENI STROPOVI RADOVI:</t>
  </si>
  <si>
    <t>Izvedba ovješenog stropa tavana. Strop od gips kartonskih GKB ploča deb. 12.5 mm, montiran na metalnoj tipskoj potkonstrukciji. Dolazi na visini cca 300 cm od gotovog poda. Ovjesna konstrukcija klasični direktni ovjes, učvršćena na drveni grednik. Po postavi treba fuge ploča armirati tipskom trakom od staklene mreže (posebno rubove na spoju s bočnim plohama-zid i greda, uz prodore i elemente u sklopu stropa) i gletati odgovarajućom masom. Vidljive plohe stropa treba premazati odgovarajućom impregnacijom (sve u cijeni) za završnu obradu bojanjem (bojanje uključeno u posebnoj stavci soboslikarskih radova). Po m2</t>
  </si>
  <si>
    <t>Ovješeni stropovi radovi</t>
  </si>
  <si>
    <t>3.9.1.</t>
  </si>
  <si>
    <t>3.9.2.</t>
  </si>
  <si>
    <t>3.9.3.</t>
  </si>
  <si>
    <t>3.9.4.</t>
  </si>
  <si>
    <t xml:space="preserve">3.10.      </t>
  </si>
  <si>
    <t>3.8.</t>
  </si>
  <si>
    <t>Dobava i montaža i spajanje svjetiljki i rasvjetnih tijela (ukljičivo izvori svjetla, predspojne naprave, pribor za montažu i sl.)</t>
  </si>
  <si>
    <t>Nadgradna fluo svjetiljka 2x36W, T5, metalno kučište s elektroničkom prigušnicom (EVG), sjajni raster</t>
  </si>
  <si>
    <t>Viseća fluo svjetiljka 1x36W, T5, metalno kučište s elektroničkom prigušnicom (EVG), za rasvjetu ploče</t>
  </si>
  <si>
    <t>Nadgradna stropna svjetljika (plafornjera) 1x26 IP44</t>
  </si>
  <si>
    <t>Nadgradna stropna svjetiljka (plafonjera) 1x18W IP44</t>
  </si>
  <si>
    <t xml:space="preserve">kom </t>
  </si>
  <si>
    <t>3.8.5.</t>
  </si>
  <si>
    <t>Protupanična svjetiljka zidna s odgovarajućim poktogramom, Fluo 9W, autonomija 3h</t>
  </si>
  <si>
    <t>6.2.</t>
  </si>
  <si>
    <t>Nabava i izrada horizontalne hidroizolacije prizemlja na suhoj i ravnoj podlozi koja se sastoji iz slojeva kao:</t>
  </si>
  <si>
    <t>1.8.</t>
  </si>
  <si>
    <t>Iskop rova širine 60 cm, dubine 1 do 1,5 m,</t>
  </si>
  <si>
    <t>ovisno o uzdužnim profilom cijevi. Iskopi su</t>
  </si>
  <si>
    <t>u terenu 3. kategorije sa izbacivanjem materijala</t>
  </si>
  <si>
    <t>na 1 m od ruba iskopa i eventualnim</t>
  </si>
  <si>
    <t>crpljenjem oborinskih i podzemnih voda</t>
  </si>
  <si>
    <t>NO160</t>
  </si>
  <si>
    <t>7.3.1.6.</t>
  </si>
  <si>
    <t>C) 1.</t>
  </si>
  <si>
    <t xml:space="preserve">2.  </t>
  </si>
  <si>
    <t>RAZDJELNI ORMARIĆI</t>
  </si>
  <si>
    <t>Dobava i montaža aluminijske peterodjelne ostaklene stijene sa dva oklopno zaokretna prozora. Ugradnja u prizemlju u spojnom hodniku dimenzija 400x320 cm</t>
  </si>
  <si>
    <t xml:space="preserve"> Zemljani radovi</t>
  </si>
  <si>
    <t>UKUPNO ZEMLJANI RADOVII:</t>
  </si>
  <si>
    <t>zaštitni sloj kao RUBITRAKS 100/100 s premazom prijeklopa vručim bitumenom 85/25, -vrući premaz bitumenom, - 100% varen kao FLEX BITUFIX GV4 ili jednakovrijedno _________________________________na sloj bitumena, - zaštitni sloj Kao RUBITRAKS ili jednakovrijedno _________________________________100/100 s premazom spojeva s vručim bitumenom.</t>
  </si>
  <si>
    <t>Nabava i postava toplinske izolacije stropa prizemlja koja se sastoji od filca mineralno staklenih vrata proizvod kao UNIFIT 030 Knauf filc debljine 24 cm ili jednakovrijedno ____________________________Ugraditi mineralno staklena vlakna Toplinska provodljivost 0.039 W/mK.</t>
  </si>
  <si>
    <t>Oblaganje podova protukliznim gres keramičkim pločicama kao TINTE UNITE  ili jednakovrijedno _________________u boji dim 30x30x0.9 cm prve klase kao i sokla od istovrsnih pločica. Izbor u dogovoru s investitorom i nadzornim inženjerom. Pločice se polažu u ljepilo i fugiraju se fugirnom masom. Pločice se polažu u prostoriji za više namjena, vjetrobranu, kuhinji, spremištima, muškim i ženskim sanitarijama te garderobno-sanitarnom čvoru za osoblje i invalide. Obračun po m2 i m1 stvarno izvedenog opločenja odnosno sokla, bez obzira na veličinu prostorija.                                                    Ili jednakovrijedne: ________________</t>
  </si>
  <si>
    <t>glavna grebenasta sklopka kao GN 63-10-U ili jednakovrijedno:_________</t>
  </si>
  <si>
    <t xml:space="preserve">REKONSTRUKCIJA PRIZEMLJA POSTOJEĆE
PODRUČNE ŠKOLE LUPOGLAV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</si>
</sst>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_k_n"/>
    <numFmt numFmtId="165" formatCode="#,##0.00\ &quot;kn&quot;"/>
    <numFmt numFmtId="166" formatCode="00000"/>
  </numFmts>
  <fonts count="34" x14ac:knownFonts="1">
    <font>
      <sz val="11"/>
      <color theme="1"/>
      <name val="Calibri"/>
      <family val="2"/>
      <charset val="238"/>
      <scheme val="minor"/>
    </font>
    <font>
      <sz val="11"/>
      <color indexed="8"/>
      <name val="Times New Roman"/>
      <family val="1"/>
      <charset val="238"/>
    </font>
    <font>
      <vertAlign val="superscript"/>
      <sz val="11"/>
      <color indexed="8"/>
      <name val="Times New Roman"/>
      <family val="1"/>
      <charset val="238"/>
    </font>
    <font>
      <sz val="11"/>
      <color indexed="8"/>
      <name val="Calibri"/>
      <family val="2"/>
      <charset val="238"/>
    </font>
    <font>
      <b/>
      <sz val="11"/>
      <color theme="1"/>
      <name val="Times New Roman"/>
      <family val="1"/>
      <charset val="238"/>
    </font>
    <font>
      <sz val="11"/>
      <color theme="1"/>
      <name val="Times New Roman"/>
      <family val="1"/>
      <charset val="238"/>
    </font>
    <font>
      <b/>
      <sz val="12"/>
      <color theme="1"/>
      <name val="Times New Roman"/>
      <family val="1"/>
      <charset val="238"/>
    </font>
    <font>
      <sz val="12"/>
      <color theme="1"/>
      <name val="Times New Roman"/>
      <family val="1"/>
      <charset val="238"/>
    </font>
    <font>
      <b/>
      <sz val="11"/>
      <color rgb="FF000000"/>
      <name val="Times New Roman"/>
      <family val="1"/>
      <charset val="238"/>
    </font>
    <font>
      <sz val="11"/>
      <color rgb="FF000000"/>
      <name val="Times New Roman"/>
      <family val="1"/>
      <charset val="238"/>
    </font>
    <font>
      <sz val="12"/>
      <color rgb="FF000000"/>
      <name val="Times New Roman"/>
      <family val="1"/>
      <charset val="238"/>
    </font>
    <font>
      <b/>
      <sz val="12"/>
      <color rgb="FF000000"/>
      <name val="Times New Roman"/>
      <family val="1"/>
      <charset val="238"/>
    </font>
    <font>
      <sz val="11"/>
      <color rgb="FFFF0000"/>
      <name val="Times New Roman"/>
      <family val="1"/>
      <charset val="238"/>
    </font>
    <font>
      <sz val="12"/>
      <color rgb="FFFF0000"/>
      <name val="Times New Roman"/>
      <family val="1"/>
      <charset val="238"/>
    </font>
    <font>
      <b/>
      <sz val="11"/>
      <color theme="1"/>
      <name val="Trebuchet MS"/>
      <family val="2"/>
      <charset val="238"/>
    </font>
    <font>
      <b/>
      <sz val="12"/>
      <color theme="1"/>
      <name val="Trebuchet MS"/>
      <family val="2"/>
      <charset val="238"/>
    </font>
    <font>
      <b/>
      <sz val="12.5"/>
      <color theme="1"/>
      <name val="Trebuchet MS"/>
      <family val="2"/>
      <charset val="238"/>
    </font>
    <font>
      <sz val="13"/>
      <color theme="1"/>
      <name val="Trebuchet MS"/>
      <family val="2"/>
      <charset val="238"/>
    </font>
    <font>
      <sz val="13"/>
      <color rgb="FF000000"/>
      <name val="Trebuchet MS"/>
      <family val="2"/>
      <charset val="238"/>
    </font>
    <font>
      <sz val="20"/>
      <color indexed="8"/>
      <name val="Calibri"/>
      <family val="2"/>
      <charset val="238"/>
    </font>
    <font>
      <sz val="16"/>
      <color indexed="8"/>
      <name val="Calibri"/>
      <family val="2"/>
      <charset val="238"/>
    </font>
    <font>
      <sz val="10"/>
      <name val="Arial"/>
      <family val="2"/>
      <charset val="238"/>
    </font>
    <font>
      <b/>
      <sz val="10"/>
      <name val="Arial"/>
      <family val="2"/>
      <charset val="238"/>
    </font>
    <font>
      <b/>
      <sz val="8"/>
      <name val="Arial"/>
      <family val="2"/>
      <charset val="238"/>
    </font>
    <font>
      <b/>
      <sz val="10"/>
      <color rgb="FFFF0000"/>
      <name val="Arial"/>
      <family val="2"/>
      <charset val="238"/>
    </font>
    <font>
      <sz val="10"/>
      <color rgb="FFFF0000"/>
      <name val="Arial"/>
      <family val="2"/>
      <charset val="238"/>
    </font>
    <font>
      <sz val="10"/>
      <color indexed="10"/>
      <name val="Arial"/>
      <family val="2"/>
      <charset val="238"/>
    </font>
    <font>
      <sz val="10"/>
      <name val="Calibri"/>
      <family val="2"/>
      <charset val="238"/>
    </font>
    <font>
      <b/>
      <sz val="8"/>
      <color indexed="81"/>
      <name val="Tahoma"/>
      <family val="2"/>
      <charset val="238"/>
    </font>
    <font>
      <sz val="8"/>
      <color indexed="81"/>
      <name val="Tahoma"/>
      <family val="2"/>
      <charset val="238"/>
    </font>
    <font>
      <b/>
      <sz val="10"/>
      <name val="Arial"/>
      <family val="2"/>
    </font>
    <font>
      <sz val="10"/>
      <name val="Times New Roman"/>
      <family val="1"/>
      <charset val="238"/>
    </font>
    <font>
      <sz val="10"/>
      <color theme="1"/>
      <name val="Arial"/>
      <family val="2"/>
      <charset val="238"/>
    </font>
    <font>
      <b/>
      <sz val="11"/>
      <color theme="1"/>
      <name val="Calibri"/>
      <family val="2"/>
      <charset val="23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1" fillId="0" borderId="0"/>
  </cellStyleXfs>
  <cellXfs count="173">
    <xf numFmtId="0" fontId="0" fillId="0" borderId="0" xfId="0"/>
    <xf numFmtId="0" fontId="7" fillId="0" borderId="0" xfId="0" applyFont="1" applyProtection="1"/>
    <xf numFmtId="164" fontId="7" fillId="0" borderId="0" xfId="0" applyNumberFormat="1" applyFont="1" applyAlignment="1" applyProtection="1"/>
    <xf numFmtId="0" fontId="5" fillId="0" borderId="0" xfId="0" applyFont="1" applyAlignment="1" applyProtection="1">
      <alignment horizontal="right" vertical="top" indent="1"/>
    </xf>
    <xf numFmtId="0" fontId="5" fillId="0" borderId="0" xfId="0" applyFont="1" applyAlignment="1" applyProtection="1">
      <alignment horizontal="left" vertical="top" wrapText="1"/>
    </xf>
    <xf numFmtId="0" fontId="5" fillId="0" borderId="0" xfId="0" applyFont="1" applyProtection="1"/>
    <xf numFmtId="0" fontId="5" fillId="0" borderId="0" xfId="0" applyFont="1" applyAlignment="1" applyProtection="1">
      <alignment horizontal="left" indent="1"/>
    </xf>
    <xf numFmtId="0" fontId="5" fillId="0" borderId="0" xfId="0" applyFont="1" applyAlignment="1" applyProtection="1">
      <alignment horizontal="right" indent="1"/>
    </xf>
    <xf numFmtId="164" fontId="7" fillId="0" borderId="0" xfId="0" applyNumberFormat="1" applyFont="1" applyProtection="1"/>
    <xf numFmtId="0" fontId="0" fillId="0" borderId="0" xfId="0" applyAlignment="1"/>
    <xf numFmtId="49" fontId="0" fillId="0" borderId="0" xfId="0" applyNumberFormat="1" applyAlignment="1">
      <alignment horizontal="left" vertical="top"/>
    </xf>
    <xf numFmtId="166" fontId="0" fillId="0" borderId="0" xfId="0" applyNumberFormat="1" applyAlignment="1">
      <alignment vertical="top" wrapText="1"/>
    </xf>
    <xf numFmtId="49" fontId="0" fillId="0" borderId="0" xfId="0" applyNumberFormat="1" applyAlignment="1">
      <alignment horizontal="center"/>
    </xf>
    <xf numFmtId="2" fontId="0" fillId="0" borderId="0" xfId="0" applyNumberFormat="1" applyAlignment="1">
      <alignment horizontal="right"/>
    </xf>
    <xf numFmtId="164" fontId="0" fillId="0" borderId="0" xfId="0" applyNumberFormat="1" applyAlignment="1">
      <alignment horizontal="right"/>
    </xf>
    <xf numFmtId="165" fontId="0" fillId="0" borderId="0" xfId="0" applyNumberFormat="1" applyAlignment="1">
      <alignment horizontal="right"/>
    </xf>
    <xf numFmtId="49" fontId="0" fillId="0" borderId="1" xfId="0" applyNumberFormat="1" applyBorder="1" applyAlignment="1">
      <alignment horizontal="left" vertical="top"/>
    </xf>
    <xf numFmtId="166" fontId="0" fillId="0" borderId="1" xfId="0" applyNumberFormat="1" applyBorder="1" applyAlignment="1">
      <alignment vertical="top" wrapText="1"/>
    </xf>
    <xf numFmtId="49" fontId="0" fillId="0" borderId="1" xfId="0" applyNumberFormat="1" applyBorder="1" applyAlignment="1">
      <alignment horizontal="center"/>
    </xf>
    <xf numFmtId="165" fontId="0" fillId="0" borderId="1" xfId="0" applyNumberFormat="1" applyBorder="1" applyAlignment="1">
      <alignment horizontal="right"/>
    </xf>
    <xf numFmtId="2" fontId="0" fillId="0" borderId="1" xfId="0" applyNumberFormat="1" applyBorder="1" applyAlignment="1">
      <alignment horizontal="right"/>
    </xf>
    <xf numFmtId="164" fontId="0" fillId="0" borderId="1" xfId="0" applyNumberFormat="1" applyBorder="1" applyAlignment="1">
      <alignment horizontal="right"/>
    </xf>
    <xf numFmtId="166" fontId="0" fillId="0" borderId="0" xfId="0" applyNumberFormat="1" applyAlignment="1">
      <alignment horizontal="left" vertical="top"/>
    </xf>
    <xf numFmtId="166" fontId="0" fillId="0" borderId="0" xfId="0" applyNumberFormat="1" applyAlignment="1">
      <alignment horizontal="left" vertical="top" wrapText="1"/>
    </xf>
    <xf numFmtId="166" fontId="0" fillId="0" borderId="2" xfId="0" applyNumberFormat="1" applyBorder="1" applyAlignment="1">
      <alignment vertical="top" wrapText="1"/>
    </xf>
    <xf numFmtId="49" fontId="0" fillId="0" borderId="3" xfId="0" applyNumberFormat="1" applyBorder="1" applyAlignment="1">
      <alignment horizontal="center"/>
    </xf>
    <xf numFmtId="2" fontId="0" fillId="0" borderId="3" xfId="0" applyNumberFormat="1" applyBorder="1" applyAlignment="1">
      <alignment horizontal="right"/>
    </xf>
    <xf numFmtId="164" fontId="0" fillId="0" borderId="3" xfId="0" applyNumberFormat="1" applyBorder="1" applyAlignment="1">
      <alignment horizontal="right"/>
    </xf>
    <xf numFmtId="164" fontId="0" fillId="0" borderId="4" xfId="0" applyNumberFormat="1" applyBorder="1" applyAlignment="1">
      <alignment horizontal="right"/>
    </xf>
    <xf numFmtId="0" fontId="21" fillId="0" borderId="0" xfId="1" applyFont="1" applyBorder="1" applyAlignment="1">
      <alignment horizontal="center"/>
    </xf>
    <xf numFmtId="0" fontId="21" fillId="0" borderId="0" xfId="1" applyFont="1" applyBorder="1" applyAlignment="1"/>
    <xf numFmtId="0" fontId="21" fillId="0" borderId="0" xfId="1" applyFont="1" applyBorder="1"/>
    <xf numFmtId="0" fontId="21" fillId="0" borderId="0" xfId="1" applyBorder="1"/>
    <xf numFmtId="0" fontId="22" fillId="0" borderId="0" xfId="1" applyFont="1" applyBorder="1"/>
    <xf numFmtId="0" fontId="22" fillId="0" borderId="0" xfId="1" applyFont="1" applyBorder="1" applyAlignment="1">
      <alignment horizontal="center"/>
    </xf>
    <xf numFmtId="2" fontId="21" fillId="0" borderId="0" xfId="1" applyNumberFormat="1" applyBorder="1" applyAlignment="1">
      <alignment horizontal="center"/>
    </xf>
    <xf numFmtId="0" fontId="21" fillId="0" borderId="0" xfId="1" applyBorder="1" applyAlignment="1">
      <alignment horizontal="center"/>
    </xf>
    <xf numFmtId="0" fontId="22" fillId="0" borderId="0" xfId="1" applyFont="1" applyFill="1" applyBorder="1"/>
    <xf numFmtId="0" fontId="22" fillId="0" borderId="0" xfId="1" applyFont="1" applyFill="1" applyBorder="1" applyAlignment="1">
      <alignment horizontal="center"/>
    </xf>
    <xf numFmtId="2" fontId="22" fillId="0" borderId="0" xfId="1" applyNumberFormat="1" applyFont="1" applyFill="1" applyBorder="1" applyAlignment="1">
      <alignment horizontal="center"/>
    </xf>
    <xf numFmtId="2" fontId="21" fillId="0" borderId="0" xfId="1" applyNumberFormat="1" applyBorder="1"/>
    <xf numFmtId="2" fontId="21" fillId="0" borderId="0" xfId="1" applyNumberFormat="1" applyFont="1" applyBorder="1" applyAlignment="1">
      <alignment horizontal="center"/>
    </xf>
    <xf numFmtId="0" fontId="0" fillId="0" borderId="0" xfId="0" applyBorder="1"/>
    <xf numFmtId="0" fontId="15" fillId="0" borderId="0" xfId="0" applyFont="1" applyBorder="1" applyAlignment="1">
      <alignment horizontal="left" vertical="center" wrapText="1"/>
    </xf>
    <xf numFmtId="0" fontId="15" fillId="0" borderId="0" xfId="0" applyFont="1" applyBorder="1" applyAlignment="1">
      <alignment horizontal="left" vertical="center"/>
    </xf>
    <xf numFmtId="17" fontId="15" fillId="0" borderId="0" xfId="0" applyNumberFormat="1" applyFont="1" applyBorder="1" applyAlignment="1">
      <alignment horizontal="left" vertical="center"/>
    </xf>
    <xf numFmtId="0" fontId="14" fillId="0" borderId="0" xfId="0" applyFont="1"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0" fontId="21" fillId="2" borderId="0" xfId="1" applyFont="1" applyFill="1" applyBorder="1" applyAlignment="1"/>
    <xf numFmtId="0" fontId="21" fillId="2" borderId="0" xfId="1" applyFont="1" applyFill="1" applyBorder="1" applyAlignment="1">
      <alignment horizontal="center"/>
    </xf>
    <xf numFmtId="0" fontId="22" fillId="2" borderId="0" xfId="1" applyFont="1" applyFill="1" applyBorder="1"/>
    <xf numFmtId="0" fontId="22" fillId="2" borderId="0" xfId="1" applyFont="1" applyFill="1" applyBorder="1" applyAlignment="1">
      <alignment horizontal="center"/>
    </xf>
    <xf numFmtId="0" fontId="21" fillId="2" borderId="0" xfId="1" applyFill="1" applyBorder="1"/>
    <xf numFmtId="0" fontId="21" fillId="2" borderId="0" xfId="1" applyFill="1" applyBorder="1" applyAlignment="1">
      <alignment horizontal="center"/>
    </xf>
    <xf numFmtId="2" fontId="21" fillId="2" borderId="0" xfId="1" applyNumberFormat="1" applyFill="1" applyBorder="1" applyAlignment="1">
      <alignment horizontal="center"/>
    </xf>
    <xf numFmtId="0" fontId="21" fillId="2" borderId="0" xfId="1" applyFont="1" applyFill="1" applyBorder="1"/>
    <xf numFmtId="2" fontId="22" fillId="2" borderId="0" xfId="1" applyNumberFormat="1" applyFont="1" applyFill="1" applyBorder="1" applyAlignment="1">
      <alignment horizontal="center"/>
    </xf>
    <xf numFmtId="2" fontId="23" fillId="2" borderId="0" xfId="1" applyNumberFormat="1" applyFont="1" applyFill="1" applyBorder="1" applyAlignment="1">
      <alignment horizontal="center"/>
    </xf>
    <xf numFmtId="0" fontId="24" fillId="2" borderId="0" xfId="1" applyFont="1" applyFill="1" applyBorder="1" applyAlignment="1">
      <alignment horizontal="center"/>
    </xf>
    <xf numFmtId="0" fontId="25" fillId="2" borderId="0" xfId="1" applyFont="1" applyFill="1" applyBorder="1"/>
    <xf numFmtId="0" fontId="25" fillId="2" borderId="0" xfId="1" applyFont="1" applyFill="1" applyBorder="1" applyAlignment="1">
      <alignment horizontal="center"/>
    </xf>
    <xf numFmtId="2" fontId="25" fillId="2" borderId="0" xfId="1" applyNumberFormat="1" applyFont="1" applyFill="1" applyBorder="1" applyAlignment="1">
      <alignment horizontal="center"/>
    </xf>
    <xf numFmtId="0" fontId="24" fillId="0" borderId="0" xfId="1" applyFont="1" applyBorder="1" applyAlignment="1">
      <alignment horizontal="center"/>
    </xf>
    <xf numFmtId="0" fontId="25" fillId="0" borderId="0" xfId="1" applyFont="1" applyBorder="1"/>
    <xf numFmtId="0" fontId="25" fillId="0" borderId="0" xfId="1" applyFont="1" applyBorder="1" applyAlignment="1">
      <alignment horizontal="center"/>
    </xf>
    <xf numFmtId="2" fontId="25" fillId="0" borderId="0" xfId="1" applyNumberFormat="1" applyFont="1" applyBorder="1" applyAlignment="1">
      <alignment horizontal="center"/>
    </xf>
    <xf numFmtId="2" fontId="21" fillId="2" borderId="0" xfId="1" applyNumberFormat="1" applyFont="1" applyFill="1" applyBorder="1" applyAlignment="1">
      <alignment horizontal="center"/>
    </xf>
    <xf numFmtId="0" fontId="30" fillId="2" borderId="0" xfId="1" applyFont="1" applyFill="1" applyBorder="1"/>
    <xf numFmtId="49" fontId="23" fillId="2" borderId="0" xfId="1" applyNumberFormat="1" applyFont="1" applyFill="1" applyBorder="1"/>
    <xf numFmtId="0" fontId="30" fillId="2" borderId="0" xfId="1" applyFont="1" applyFill="1" applyBorder="1" applyAlignment="1">
      <alignment horizontal="center"/>
    </xf>
    <xf numFmtId="0" fontId="31" fillId="2" borderId="0" xfId="1" applyFont="1" applyFill="1" applyBorder="1" applyAlignment="1">
      <alignment horizontal="left" indent="5"/>
    </xf>
    <xf numFmtId="0" fontId="21" fillId="2" borderId="0" xfId="1" applyFont="1" applyFill="1" applyBorder="1" applyAlignment="1">
      <alignment horizontal="left" indent="5"/>
    </xf>
    <xf numFmtId="2" fontId="21" fillId="2" borderId="0" xfId="1" applyNumberFormat="1" applyFill="1" applyBorder="1"/>
    <xf numFmtId="0" fontId="4" fillId="2" borderId="0" xfId="0" applyFont="1" applyFill="1" applyBorder="1" applyAlignment="1" applyProtection="1">
      <alignment horizontal="left" vertical="top" indent="1"/>
    </xf>
    <xf numFmtId="0" fontId="5" fillId="2" borderId="0" xfId="0" applyFont="1" applyFill="1" applyBorder="1" applyAlignment="1" applyProtection="1">
      <alignment horizontal="right" vertical="top" indent="1"/>
    </xf>
    <xf numFmtId="0" fontId="4" fillId="2" borderId="0" xfId="0" applyFont="1" applyFill="1" applyBorder="1" applyAlignment="1" applyProtection="1">
      <alignment horizontal="center" vertical="top" wrapText="1"/>
    </xf>
    <xf numFmtId="0" fontId="5" fillId="2" borderId="0" xfId="0" applyFont="1" applyFill="1" applyBorder="1" applyProtection="1"/>
    <xf numFmtId="0" fontId="4" fillId="2" borderId="0" xfId="0" applyFont="1" applyFill="1" applyBorder="1" applyAlignment="1" applyProtection="1">
      <alignment horizontal="center"/>
    </xf>
    <xf numFmtId="164" fontId="6" fillId="2" borderId="0" xfId="0" applyNumberFormat="1" applyFont="1" applyFill="1" applyBorder="1" applyAlignment="1" applyProtection="1">
      <alignment horizontal="center"/>
    </xf>
    <xf numFmtId="164" fontId="6" fillId="2" borderId="0" xfId="0" applyNumberFormat="1" applyFont="1" applyFill="1" applyBorder="1" applyAlignment="1" applyProtection="1"/>
    <xf numFmtId="0" fontId="4" fillId="2" borderId="0" xfId="0" applyFont="1" applyFill="1" applyBorder="1" applyAlignment="1" applyProtection="1">
      <alignment horizontal="left" vertical="top" wrapText="1" indent="1"/>
    </xf>
    <xf numFmtId="0" fontId="5" fillId="2" borderId="0" xfId="0" applyFont="1" applyFill="1" applyBorder="1" applyAlignment="1" applyProtection="1">
      <alignment vertical="center" wrapText="1"/>
    </xf>
    <xf numFmtId="0" fontId="4" fillId="2" borderId="0" xfId="0" applyFont="1" applyFill="1" applyBorder="1" applyAlignment="1" applyProtection="1">
      <alignment horizontal="left" wrapText="1" indent="1"/>
    </xf>
    <xf numFmtId="0" fontId="4" fillId="2" borderId="0" xfId="0" applyFont="1" applyFill="1" applyBorder="1" applyAlignment="1" applyProtection="1">
      <alignment horizontal="right" wrapText="1" indent="1"/>
    </xf>
    <xf numFmtId="164" fontId="7" fillId="2" borderId="0" xfId="0" applyNumberFormat="1" applyFont="1" applyFill="1" applyBorder="1" applyAlignment="1" applyProtection="1">
      <alignment horizontal="right" vertical="center" wrapText="1"/>
    </xf>
    <xf numFmtId="0" fontId="6" fillId="2" borderId="0" xfId="0" applyFont="1" applyFill="1" applyBorder="1" applyAlignment="1" applyProtection="1">
      <alignment horizontal="left" vertical="top" indent="1"/>
    </xf>
    <xf numFmtId="164" fontId="6" fillId="2" borderId="0" xfId="0" applyNumberFormat="1" applyFont="1" applyFill="1" applyBorder="1" applyAlignment="1" applyProtection="1">
      <alignment horizontal="left" vertical="top" indent="1"/>
    </xf>
    <xf numFmtId="0" fontId="4" fillId="2" borderId="0" xfId="0" applyFont="1" applyFill="1" applyBorder="1" applyAlignment="1" applyProtection="1">
      <alignment horizontal="right" vertical="top" wrapText="1" indent="1"/>
    </xf>
    <xf numFmtId="164" fontId="7" fillId="2" borderId="0" xfId="0" applyNumberFormat="1" applyFont="1" applyFill="1" applyBorder="1" applyAlignment="1" applyProtection="1"/>
    <xf numFmtId="0" fontId="4" fillId="2" borderId="0" xfId="0" applyFont="1" applyFill="1" applyBorder="1" applyAlignment="1" applyProtection="1">
      <alignment horizontal="right" vertical="top" indent="1"/>
    </xf>
    <xf numFmtId="0" fontId="5" fillId="2" borderId="0" xfId="0" applyFont="1" applyFill="1" applyBorder="1" applyAlignment="1" applyProtection="1">
      <alignment horizontal="left" vertical="top" wrapText="1"/>
    </xf>
    <xf numFmtId="0" fontId="5" fillId="2" borderId="0" xfId="0" applyFont="1" applyFill="1" applyBorder="1" applyAlignment="1" applyProtection="1">
      <alignment horizontal="left" indent="1"/>
    </xf>
    <xf numFmtId="0" fontId="5" fillId="2" borderId="0" xfId="0" applyFont="1" applyFill="1" applyBorder="1" applyAlignment="1" applyProtection="1">
      <alignment horizontal="right" indent="1"/>
    </xf>
    <xf numFmtId="164" fontId="7" fillId="2" borderId="0" xfId="0" applyNumberFormat="1" applyFont="1" applyFill="1" applyBorder="1" applyProtection="1"/>
    <xf numFmtId="0" fontId="8" fillId="2" borderId="0" xfId="0" applyFont="1" applyFill="1" applyBorder="1" applyAlignment="1" applyProtection="1">
      <alignment horizontal="right" vertical="top" wrapText="1" indent="1"/>
    </xf>
    <xf numFmtId="0" fontId="9" fillId="2" borderId="0" xfId="0" applyFont="1" applyFill="1" applyBorder="1" applyAlignment="1" applyProtection="1">
      <alignment vertical="center" wrapText="1"/>
    </xf>
    <xf numFmtId="0" fontId="9" fillId="2" borderId="0" xfId="0" applyFont="1" applyFill="1" applyBorder="1" applyAlignment="1" applyProtection="1">
      <alignment horizontal="left" wrapText="1" indent="1"/>
    </xf>
    <xf numFmtId="0" fontId="9" fillId="2" borderId="0" xfId="0" applyFont="1" applyFill="1" applyBorder="1" applyAlignment="1" applyProtection="1">
      <alignment horizontal="right" wrapText="1" indent="1"/>
    </xf>
    <xf numFmtId="164" fontId="10" fillId="2" borderId="0" xfId="0" applyNumberFormat="1" applyFont="1" applyFill="1" applyBorder="1" applyAlignment="1" applyProtection="1">
      <alignment horizontal="right" vertical="center" wrapText="1"/>
    </xf>
    <xf numFmtId="0" fontId="9" fillId="2" borderId="0" xfId="0" applyFont="1" applyFill="1" applyBorder="1" applyAlignment="1" applyProtection="1">
      <alignment horizontal="left" vertical="top" wrapText="1" indent="1"/>
    </xf>
    <xf numFmtId="164" fontId="10" fillId="2" borderId="0" xfId="0" applyNumberFormat="1" applyFont="1" applyFill="1" applyBorder="1" applyAlignment="1" applyProtection="1">
      <alignment horizontal="right" wrapText="1"/>
    </xf>
    <xf numFmtId="164" fontId="7" fillId="2" borderId="0" xfId="0" applyNumberFormat="1" applyFont="1" applyFill="1" applyBorder="1" applyAlignment="1" applyProtection="1">
      <alignment horizontal="right"/>
    </xf>
    <xf numFmtId="164" fontId="11" fillId="2" borderId="0" xfId="0" applyNumberFormat="1" applyFont="1" applyFill="1" applyBorder="1" applyAlignment="1" applyProtection="1">
      <alignment horizontal="right" wrapText="1"/>
    </xf>
    <xf numFmtId="0" fontId="4" fillId="2" borderId="0" xfId="0" applyFont="1" applyFill="1" applyBorder="1" applyAlignment="1" applyProtection="1">
      <alignment horizontal="left" vertical="top"/>
    </xf>
    <xf numFmtId="164" fontId="6" fillId="2" borderId="0" xfId="0" applyNumberFormat="1" applyFont="1" applyFill="1" applyBorder="1" applyAlignment="1" applyProtection="1">
      <alignment horizontal="left" vertical="top"/>
    </xf>
    <xf numFmtId="0" fontId="5" fillId="2" borderId="0" xfId="0" applyFont="1" applyFill="1" applyBorder="1" applyAlignment="1" applyProtection="1">
      <alignment horizontal="left" wrapText="1" indent="1"/>
    </xf>
    <xf numFmtId="0" fontId="5" fillId="2" borderId="0" xfId="0" applyFont="1" applyFill="1" applyBorder="1" applyAlignment="1" applyProtection="1">
      <alignment horizontal="right" wrapText="1" indent="1"/>
    </xf>
    <xf numFmtId="0" fontId="5" fillId="2" borderId="0" xfId="0" applyFont="1" applyFill="1" applyBorder="1" applyAlignment="1" applyProtection="1">
      <alignment horizontal="left" vertical="top" wrapText="1" indent="1"/>
    </xf>
    <xf numFmtId="0" fontId="5" fillId="2" borderId="0" xfId="0" applyFont="1" applyFill="1" applyBorder="1" applyAlignment="1" applyProtection="1">
      <alignment horizontal="right" vertical="top" wrapText="1" indent="1"/>
    </xf>
    <xf numFmtId="0" fontId="5" fillId="2" borderId="0" xfId="0" applyFont="1" applyFill="1" applyBorder="1" applyAlignment="1" applyProtection="1">
      <alignment horizontal="left" vertical="top" indent="1"/>
    </xf>
    <xf numFmtId="0" fontId="12" fillId="2" borderId="0" xfId="0" applyFont="1" applyFill="1" applyBorder="1" applyAlignment="1" applyProtection="1">
      <alignment vertical="center" wrapText="1"/>
    </xf>
    <xf numFmtId="0" fontId="12" fillId="2" borderId="0" xfId="0" applyFont="1" applyFill="1" applyBorder="1" applyAlignment="1" applyProtection="1">
      <alignment horizontal="left" wrapText="1" indent="1"/>
    </xf>
    <xf numFmtId="0" fontId="12" fillId="2" borderId="0" xfId="0" applyFont="1" applyFill="1" applyBorder="1" applyAlignment="1" applyProtection="1">
      <alignment horizontal="right" wrapText="1" indent="1"/>
    </xf>
    <xf numFmtId="164" fontId="13" fillId="2" borderId="0" xfId="0" applyNumberFormat="1" applyFont="1" applyFill="1" applyBorder="1" applyAlignment="1" applyProtection="1">
      <alignment horizontal="right" vertical="center" wrapText="1"/>
    </xf>
    <xf numFmtId="164" fontId="7" fillId="2" borderId="0" xfId="0" applyNumberFormat="1" applyFont="1" applyFill="1" applyBorder="1" applyAlignment="1" applyProtection="1">
      <alignment vertical="center" wrapText="1"/>
    </xf>
    <xf numFmtId="0" fontId="4" fillId="2" borderId="0" xfId="0" applyFont="1" applyFill="1" applyBorder="1" applyAlignment="1" applyProtection="1">
      <alignment horizontal="left" vertical="top" wrapText="1"/>
    </xf>
    <xf numFmtId="0" fontId="4" fillId="2" borderId="0" xfId="0" applyFont="1" applyFill="1" applyBorder="1" applyAlignment="1" applyProtection="1">
      <alignment horizontal="left"/>
    </xf>
    <xf numFmtId="0" fontId="4" fillId="2" borderId="0" xfId="0" applyFont="1" applyFill="1" applyBorder="1" applyAlignment="1" applyProtection="1">
      <alignment horizontal="left" indent="1"/>
    </xf>
    <xf numFmtId="0" fontId="4" fillId="2" borderId="0" xfId="0" applyFont="1" applyFill="1" applyBorder="1" applyAlignment="1" applyProtection="1">
      <alignment horizontal="right" indent="1"/>
    </xf>
    <xf numFmtId="164" fontId="6" fillId="2" borderId="0" xfId="0" applyNumberFormat="1" applyFont="1" applyFill="1" applyBorder="1" applyAlignment="1" applyProtection="1">
      <alignment horizontal="left"/>
    </xf>
    <xf numFmtId="164" fontId="6" fillId="2" borderId="0" xfId="0" applyNumberFormat="1" applyFont="1" applyFill="1" applyBorder="1" applyAlignment="1" applyProtection="1">
      <alignment horizontal="right"/>
    </xf>
    <xf numFmtId="165" fontId="11" fillId="2" borderId="0" xfId="0" applyNumberFormat="1" applyFont="1" applyFill="1" applyBorder="1" applyAlignment="1" applyProtection="1">
      <alignment horizontal="left" wrapText="1"/>
    </xf>
    <xf numFmtId="164" fontId="6" fillId="2" borderId="0" xfId="0" applyNumberFormat="1" applyFont="1" applyFill="1" applyBorder="1" applyProtection="1"/>
    <xf numFmtId="49" fontId="23" fillId="0" borderId="0" xfId="1" applyNumberFormat="1" applyFont="1" applyBorder="1"/>
    <xf numFmtId="0" fontId="5" fillId="2" borderId="0" xfId="0" applyFont="1" applyFill="1" applyBorder="1" applyAlignment="1" applyProtection="1">
      <alignment horizontal="left" vertical="top" wrapText="1" indent="1"/>
    </xf>
    <xf numFmtId="0" fontId="4" fillId="2" borderId="0" xfId="0" applyFont="1" applyFill="1" applyBorder="1" applyAlignment="1" applyProtection="1">
      <alignment horizontal="left" vertical="top" indent="1"/>
    </xf>
    <xf numFmtId="0" fontId="4" fillId="2" borderId="0" xfId="0" applyFont="1" applyFill="1" applyBorder="1" applyAlignment="1" applyProtection="1">
      <alignment horizontal="left" vertical="top" wrapText="1"/>
    </xf>
    <xf numFmtId="0" fontId="21" fillId="2" borderId="0" xfId="1" applyFont="1" applyFill="1" applyBorder="1" applyAlignment="1">
      <alignment horizontal="left"/>
    </xf>
    <xf numFmtId="0" fontId="30" fillId="2" borderId="0" xfId="1" applyFont="1" applyFill="1" applyBorder="1" applyAlignment="1">
      <alignment horizontal="left"/>
    </xf>
    <xf numFmtId="2" fontId="21" fillId="2" borderId="0" xfId="1" applyNumberFormat="1" applyFont="1" applyFill="1" applyBorder="1" applyAlignment="1">
      <alignment horizontal="left"/>
    </xf>
    <xf numFmtId="0" fontId="14" fillId="0" borderId="0" xfId="0" applyFont="1" applyBorder="1" applyAlignment="1">
      <alignment horizontal="left" vertical="top"/>
    </xf>
    <xf numFmtId="0" fontId="5" fillId="0" borderId="0" xfId="0" applyFont="1" applyAlignment="1" applyProtection="1">
      <alignment horizontal="center"/>
    </xf>
    <xf numFmtId="0" fontId="32" fillId="0" borderId="0" xfId="0" applyFont="1"/>
    <xf numFmtId="0" fontId="4" fillId="2" borderId="0" xfId="0" applyFont="1" applyFill="1" applyBorder="1" applyAlignment="1" applyProtection="1">
      <alignment wrapText="1"/>
    </xf>
    <xf numFmtId="0" fontId="5" fillId="2" borderId="0" xfId="0" applyFont="1" applyFill="1" applyBorder="1" applyAlignment="1" applyProtection="1">
      <alignment wrapText="1"/>
    </xf>
    <xf numFmtId="0" fontId="5" fillId="2" borderId="0" xfId="0" applyFont="1" applyFill="1" applyBorder="1" applyAlignment="1" applyProtection="1">
      <alignment horizontal="left" vertical="top" wrapText="1" indent="1"/>
    </xf>
    <xf numFmtId="0" fontId="9" fillId="2" borderId="0" xfId="0" applyFont="1" applyFill="1" applyBorder="1" applyAlignment="1" applyProtection="1">
      <alignment horizontal="left" vertical="top" wrapText="1" indent="1"/>
    </xf>
    <xf numFmtId="0" fontId="4" fillId="2" borderId="0" xfId="0" applyFont="1" applyFill="1" applyBorder="1" applyAlignment="1" applyProtection="1">
      <alignment horizontal="left" vertical="top"/>
    </xf>
    <xf numFmtId="0" fontId="0" fillId="0" borderId="0" xfId="0" applyNumberFormat="1" applyAlignment="1">
      <alignment vertical="top" wrapText="1"/>
    </xf>
    <xf numFmtId="49" fontId="33" fillId="0" borderId="0" xfId="0" applyNumberFormat="1" applyFont="1" applyAlignment="1">
      <alignment horizontal="left" vertical="top"/>
    </xf>
    <xf numFmtId="0" fontId="4" fillId="2" borderId="0" xfId="0" applyFont="1" applyFill="1" applyBorder="1" applyAlignment="1" applyProtection="1">
      <alignment horizontal="center" wrapText="1"/>
    </xf>
    <xf numFmtId="0" fontId="5" fillId="2" borderId="0" xfId="0" applyFont="1" applyFill="1" applyBorder="1" applyAlignment="1" applyProtection="1">
      <alignment horizontal="left" vertical="top" wrapText="1" indent="1"/>
    </xf>
    <xf numFmtId="0" fontId="14" fillId="0" borderId="0" xfId="0" applyFont="1" applyBorder="1" applyAlignment="1">
      <alignment horizontal="left" vertical="center" wrapText="1"/>
    </xf>
    <xf numFmtId="0" fontId="14" fillId="0" borderId="0" xfId="0" applyFont="1" applyBorder="1" applyAlignment="1">
      <alignment horizontal="left" vertical="center"/>
    </xf>
    <xf numFmtId="0" fontId="16" fillId="0" borderId="0" xfId="0" applyFont="1" applyBorder="1" applyAlignment="1">
      <alignment horizontal="left" vertical="center" wrapText="1"/>
    </xf>
    <xf numFmtId="0" fontId="14" fillId="0" borderId="0" xfId="0" applyFont="1" applyBorder="1" applyAlignment="1">
      <alignment horizontal="left" vertical="top" wrapText="1"/>
    </xf>
    <xf numFmtId="0" fontId="14" fillId="0" borderId="0" xfId="0" applyFont="1" applyBorder="1" applyAlignment="1">
      <alignment horizontal="left" vertical="top"/>
    </xf>
    <xf numFmtId="0" fontId="16" fillId="0" borderId="0" xfId="0" applyFont="1" applyBorder="1" applyAlignment="1">
      <alignment horizontal="left" vertical="top" wrapText="1"/>
    </xf>
    <xf numFmtId="0" fontId="18" fillId="0" borderId="0" xfId="0" applyFont="1" applyBorder="1" applyAlignment="1">
      <alignment horizontal="left" vertical="center" wrapText="1"/>
    </xf>
    <xf numFmtId="0" fontId="17" fillId="0" borderId="0" xfId="0" applyFont="1" applyBorder="1" applyAlignment="1">
      <alignment horizontal="left" vertical="center" wrapText="1"/>
    </xf>
    <xf numFmtId="0" fontId="19" fillId="0" borderId="0" xfId="0" applyFont="1" applyAlignment="1">
      <alignment horizontal="center" vertical="top"/>
    </xf>
    <xf numFmtId="49" fontId="20" fillId="0" borderId="0" xfId="0" applyNumberFormat="1" applyFont="1" applyAlignment="1">
      <alignment horizontal="center" vertical="top"/>
    </xf>
    <xf numFmtId="0" fontId="5" fillId="2" borderId="0" xfId="0" applyFont="1" applyFill="1" applyBorder="1" applyAlignment="1" applyProtection="1">
      <alignment horizontal="right" vertical="top" wrapText="1" indent="1"/>
    </xf>
    <xf numFmtId="0" fontId="5" fillId="2" borderId="0" xfId="0" applyFont="1" applyFill="1" applyBorder="1" applyAlignment="1" applyProtection="1">
      <alignment vertical="center" wrapText="1"/>
    </xf>
    <xf numFmtId="0" fontId="8" fillId="2" borderId="0" xfId="0" applyFont="1" applyFill="1" applyBorder="1" applyAlignment="1" applyProtection="1">
      <alignment horizontal="left" vertical="center" wrapText="1" indent="1"/>
    </xf>
    <xf numFmtId="0" fontId="5" fillId="2" borderId="0" xfId="0" applyFont="1" applyFill="1" applyBorder="1" applyAlignment="1" applyProtection="1">
      <alignment horizontal="left" vertical="top" wrapText="1" indent="1"/>
    </xf>
    <xf numFmtId="0" fontId="5" fillId="2" borderId="0" xfId="0" applyFont="1" applyFill="1" applyBorder="1" applyAlignment="1" applyProtection="1">
      <alignment horizontal="left" vertical="center" wrapText="1" indent="1"/>
    </xf>
    <xf numFmtId="0" fontId="9" fillId="2" borderId="0" xfId="0" applyFont="1" applyFill="1" applyBorder="1" applyAlignment="1" applyProtection="1">
      <alignment vertical="center" wrapText="1"/>
    </xf>
    <xf numFmtId="0" fontId="9" fillId="2" borderId="0" xfId="0" applyFont="1" applyFill="1" applyBorder="1" applyAlignment="1" applyProtection="1">
      <alignment horizontal="right" vertical="top" wrapText="1" indent="1"/>
    </xf>
    <xf numFmtId="14" fontId="5" fillId="2" borderId="0" xfId="0" applyNumberFormat="1" applyFont="1" applyFill="1" applyBorder="1" applyAlignment="1" applyProtection="1">
      <alignment horizontal="right" vertical="top" wrapText="1" indent="1"/>
    </xf>
    <xf numFmtId="0" fontId="5" fillId="0" borderId="0" xfId="0" applyFont="1" applyAlignment="1" applyProtection="1">
      <alignment horizontal="center" vertical="top"/>
    </xf>
    <xf numFmtId="0" fontId="4" fillId="2" borderId="0" xfId="0" applyFont="1" applyFill="1" applyBorder="1" applyAlignment="1" applyProtection="1">
      <alignment horizontal="left" vertical="top"/>
    </xf>
    <xf numFmtId="0" fontId="5" fillId="2" borderId="0" xfId="0" applyFont="1" applyFill="1" applyBorder="1" applyAlignment="1" applyProtection="1">
      <alignment horizontal="left" vertical="top" indent="1"/>
    </xf>
    <xf numFmtId="0" fontId="4" fillId="2" borderId="0" xfId="0" applyFont="1" applyFill="1" applyBorder="1" applyAlignment="1" applyProtection="1">
      <alignment horizontal="left" vertical="top" indent="1"/>
    </xf>
    <xf numFmtId="0" fontId="4" fillId="2" borderId="0" xfId="0" applyFont="1" applyFill="1" applyBorder="1" applyAlignment="1" applyProtection="1">
      <alignment horizontal="left" vertical="top" wrapText="1"/>
    </xf>
    <xf numFmtId="0" fontId="4" fillId="2" borderId="0" xfId="0" applyFont="1" applyFill="1" applyBorder="1" applyAlignment="1" applyProtection="1">
      <alignment horizontal="left" vertical="top" wrapText="1" indent="1"/>
    </xf>
    <xf numFmtId="165" fontId="11" fillId="2" borderId="0" xfId="0" applyNumberFormat="1" applyFont="1" applyFill="1" applyBorder="1" applyAlignment="1" applyProtection="1">
      <alignment horizontal="left" wrapText="1"/>
    </xf>
    <xf numFmtId="0" fontId="4" fillId="2" borderId="0" xfId="0" applyFont="1" applyFill="1" applyBorder="1" applyAlignment="1" applyProtection="1">
      <alignment wrapText="1"/>
    </xf>
    <xf numFmtId="0" fontId="5" fillId="2" borderId="0" xfId="0" applyFont="1" applyFill="1" applyBorder="1" applyAlignment="1" applyProtection="1">
      <alignment wrapText="1"/>
    </xf>
    <xf numFmtId="0" fontId="9" fillId="2" borderId="0" xfId="0" applyFont="1" applyFill="1" applyBorder="1" applyAlignment="1" applyProtection="1">
      <alignment horizontal="left" vertical="top" wrapText="1" indent="1"/>
    </xf>
    <xf numFmtId="0" fontId="21" fillId="2" borderId="0" xfId="1" applyFont="1" applyFill="1" applyBorder="1" applyAlignment="1">
      <alignment horizontal="left"/>
    </xf>
    <xf numFmtId="0" fontId="21" fillId="0" borderId="0" xfId="1" applyFont="1" applyBorder="1" applyAlignment="1">
      <alignment horizontal="left"/>
    </xf>
  </cellXfs>
  <cellStyles count="2">
    <cellStyle name="Normal 2" xfId="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1"/>
  <sheetViews>
    <sheetView showGridLines="0" showRuler="0" view="pageLayout" zoomScale="80" zoomScaleNormal="100" zoomScalePageLayoutView="80" workbookViewId="0">
      <selection activeCell="C17" sqref="C17"/>
    </sheetView>
  </sheetViews>
  <sheetFormatPr defaultRowHeight="15" x14ac:dyDescent="0.25"/>
  <cols>
    <col min="2" max="2" width="19.5703125" bestFit="1" customWidth="1"/>
    <col min="3" max="3" width="50.42578125" customWidth="1"/>
  </cols>
  <sheetData>
    <row r="1" spans="2:4" x14ac:dyDescent="0.25">
      <c r="D1" s="9"/>
    </row>
    <row r="2" spans="2:4" x14ac:dyDescent="0.25">
      <c r="B2" s="48"/>
      <c r="D2" s="9"/>
    </row>
    <row r="3" spans="2:4" x14ac:dyDescent="0.25">
      <c r="B3" s="48"/>
      <c r="D3" s="9"/>
    </row>
    <row r="4" spans="2:4" x14ac:dyDescent="0.25">
      <c r="B4" s="48"/>
      <c r="D4" s="9"/>
    </row>
    <row r="5" spans="2:4" x14ac:dyDescent="0.25">
      <c r="B5" s="48"/>
      <c r="D5" s="9"/>
    </row>
    <row r="6" spans="2:4" x14ac:dyDescent="0.25">
      <c r="B6" s="48"/>
      <c r="D6" s="9"/>
    </row>
    <row r="7" spans="2:4" x14ac:dyDescent="0.25">
      <c r="B7" s="48"/>
      <c r="D7" s="9"/>
    </row>
    <row r="8" spans="2:4" x14ac:dyDescent="0.25">
      <c r="B8" s="48"/>
      <c r="C8" s="9"/>
      <c r="D8" s="9"/>
    </row>
    <row r="9" spans="2:4" ht="36" x14ac:dyDescent="0.25">
      <c r="B9" s="131" t="s">
        <v>219</v>
      </c>
      <c r="C9" s="43" t="s">
        <v>220</v>
      </c>
      <c r="D9" s="9"/>
    </row>
    <row r="10" spans="2:4" x14ac:dyDescent="0.25">
      <c r="B10" s="47"/>
      <c r="D10" s="9"/>
    </row>
    <row r="11" spans="2:4" x14ac:dyDescent="0.25">
      <c r="B11" s="146" t="s">
        <v>221</v>
      </c>
      <c r="C11" s="145" t="s">
        <v>858</v>
      </c>
      <c r="D11" s="9"/>
    </row>
    <row r="12" spans="2:4" ht="22.5" customHeight="1" x14ac:dyDescent="0.25">
      <c r="B12" s="146"/>
      <c r="C12" s="145"/>
      <c r="D12" s="9"/>
    </row>
    <row r="13" spans="2:4" x14ac:dyDescent="0.25">
      <c r="B13" s="146" t="s">
        <v>222</v>
      </c>
      <c r="C13" s="149" t="s">
        <v>223</v>
      </c>
      <c r="D13" s="9"/>
    </row>
    <row r="14" spans="2:4" ht="24" customHeight="1" x14ac:dyDescent="0.25">
      <c r="B14" s="146"/>
      <c r="C14" s="149"/>
      <c r="D14" s="9"/>
    </row>
    <row r="15" spans="2:4" x14ac:dyDescent="0.25">
      <c r="B15" s="146" t="s">
        <v>224</v>
      </c>
      <c r="C15" s="150" t="s">
        <v>232</v>
      </c>
      <c r="D15" s="9"/>
    </row>
    <row r="16" spans="2:4" ht="22.5" customHeight="1" x14ac:dyDescent="0.25">
      <c r="B16" s="146"/>
      <c r="C16" s="150"/>
      <c r="D16" s="9"/>
    </row>
    <row r="17" spans="2:4" ht="18" x14ac:dyDescent="0.25">
      <c r="B17" s="46" t="s">
        <v>225</v>
      </c>
      <c r="C17" s="44" t="s">
        <v>772</v>
      </c>
      <c r="D17" s="9"/>
    </row>
    <row r="18" spans="2:4" ht="15" customHeight="1" x14ac:dyDescent="0.25">
      <c r="B18" s="46" t="s">
        <v>226</v>
      </c>
      <c r="C18" s="45">
        <v>42660</v>
      </c>
      <c r="D18" s="9"/>
    </row>
    <row r="19" spans="2:4" ht="29.25" customHeight="1" x14ac:dyDescent="0.25">
      <c r="B19" s="143" t="s">
        <v>227</v>
      </c>
      <c r="C19" s="145" t="s">
        <v>228</v>
      </c>
      <c r="D19" s="9"/>
    </row>
    <row r="20" spans="2:4" ht="15" customHeight="1" x14ac:dyDescent="0.25">
      <c r="B20" s="144"/>
      <c r="C20" s="145"/>
      <c r="D20" s="9"/>
    </row>
    <row r="21" spans="2:4" ht="20.25" customHeight="1" x14ac:dyDescent="0.25">
      <c r="B21" s="144"/>
      <c r="C21" s="145"/>
      <c r="D21" s="9"/>
    </row>
    <row r="22" spans="2:4" ht="18" customHeight="1" x14ac:dyDescent="0.25">
      <c r="B22" s="144"/>
      <c r="C22" s="145"/>
    </row>
    <row r="23" spans="2:4" ht="24.75" customHeight="1" x14ac:dyDescent="0.25">
      <c r="B23" s="143" t="s">
        <v>229</v>
      </c>
      <c r="C23" s="145" t="s">
        <v>231</v>
      </c>
    </row>
    <row r="24" spans="2:4" ht="15" customHeight="1" x14ac:dyDescent="0.25">
      <c r="B24" s="144"/>
      <c r="C24" s="145"/>
    </row>
    <row r="25" spans="2:4" ht="15" customHeight="1" x14ac:dyDescent="0.25">
      <c r="B25" s="144"/>
      <c r="C25" s="145"/>
    </row>
    <row r="26" spans="2:4" ht="15" customHeight="1" x14ac:dyDescent="0.25">
      <c r="B26" s="144"/>
      <c r="C26" s="145"/>
    </row>
    <row r="27" spans="2:4" ht="16.5" customHeight="1" x14ac:dyDescent="0.25">
      <c r="B27" s="146" t="s">
        <v>230</v>
      </c>
      <c r="C27" s="148" t="s">
        <v>228</v>
      </c>
    </row>
    <row r="28" spans="2:4" ht="16.5" customHeight="1" x14ac:dyDescent="0.25">
      <c r="B28" s="147"/>
      <c r="C28" s="148"/>
    </row>
    <row r="29" spans="2:4" ht="16.5" customHeight="1" x14ac:dyDescent="0.25">
      <c r="B29" s="147"/>
      <c r="C29" s="148"/>
    </row>
    <row r="30" spans="2:4" ht="15" customHeight="1" x14ac:dyDescent="0.25">
      <c r="B30" s="147"/>
      <c r="C30" s="148"/>
    </row>
    <row r="31" spans="2:4" ht="15" customHeight="1" x14ac:dyDescent="0.25">
      <c r="B31" s="143"/>
      <c r="C31" s="145"/>
    </row>
    <row r="32" spans="2:4" ht="15" customHeight="1" x14ac:dyDescent="0.25">
      <c r="B32" s="144"/>
      <c r="C32" s="145"/>
    </row>
    <row r="33" spans="2:3" ht="15.75" customHeight="1" x14ac:dyDescent="0.25">
      <c r="B33" s="144"/>
      <c r="C33" s="145"/>
    </row>
    <row r="34" spans="2:3" ht="15" customHeight="1" x14ac:dyDescent="0.25">
      <c r="B34" s="144"/>
      <c r="C34" s="145"/>
    </row>
    <row r="35" spans="2:3" ht="15" customHeight="1" x14ac:dyDescent="0.25"/>
    <row r="36" spans="2:3" ht="15" customHeight="1" x14ac:dyDescent="0.25"/>
    <row r="37" spans="2:3" ht="15.75" customHeight="1" x14ac:dyDescent="0.25"/>
    <row r="38" spans="2:3" ht="15" customHeight="1" x14ac:dyDescent="0.25"/>
    <row r="39" spans="2:3" ht="15" customHeight="1" x14ac:dyDescent="0.25"/>
    <row r="40" spans="2:3" ht="15" customHeight="1" x14ac:dyDescent="0.25"/>
    <row r="41" spans="2:3" ht="15.75" customHeight="1" x14ac:dyDescent="0.25"/>
  </sheetData>
  <sheetProtection password="CCDD" sheet="1" objects="1" scenarios="1"/>
  <mergeCells count="14">
    <mergeCell ref="C19:C22"/>
    <mergeCell ref="B19:B22"/>
    <mergeCell ref="C11:C12"/>
    <mergeCell ref="B13:B14"/>
    <mergeCell ref="C13:C14"/>
    <mergeCell ref="B11:B12"/>
    <mergeCell ref="B15:B16"/>
    <mergeCell ref="C15:C16"/>
    <mergeCell ref="B23:B26"/>
    <mergeCell ref="C23:C26"/>
    <mergeCell ref="B31:B34"/>
    <mergeCell ref="C31:C34"/>
    <mergeCell ref="B27:B30"/>
    <mergeCell ref="C27:C30"/>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6"/>
  <sheetViews>
    <sheetView showGridLines="0" view="pageBreakPreview" topLeftCell="A533" zoomScale="110" zoomScaleNormal="100" zoomScaleSheetLayoutView="110" workbookViewId="0">
      <selection activeCell="C469" sqref="C469"/>
    </sheetView>
  </sheetViews>
  <sheetFormatPr defaultRowHeight="15" x14ac:dyDescent="0.25"/>
  <cols>
    <col min="1" max="1" width="5.5703125" style="10" customWidth="1"/>
    <col min="2" max="2" width="35.7109375" style="11" customWidth="1"/>
    <col min="3" max="3" width="7.28515625" style="12" bestFit="1" customWidth="1"/>
    <col min="4" max="4" width="14.42578125" style="13" bestFit="1" customWidth="1"/>
    <col min="5" max="5" width="11.7109375" style="14" bestFit="1" customWidth="1"/>
    <col min="6" max="6" width="14.42578125" style="14" bestFit="1" customWidth="1"/>
    <col min="257" max="257" width="5.5703125" customWidth="1"/>
    <col min="258" max="258" width="35.7109375" customWidth="1"/>
    <col min="259" max="259" width="7.28515625" bestFit="1" customWidth="1"/>
    <col min="260" max="260" width="14.42578125" bestFit="1" customWidth="1"/>
    <col min="261" max="261" width="11.7109375" bestFit="1" customWidth="1"/>
    <col min="262" max="262" width="14.42578125" bestFit="1" customWidth="1"/>
    <col min="513" max="513" width="5.5703125" customWidth="1"/>
    <col min="514" max="514" width="35.7109375" customWidth="1"/>
    <col min="515" max="515" width="7.28515625" bestFit="1" customWidth="1"/>
    <col min="516" max="516" width="14.42578125" bestFit="1" customWidth="1"/>
    <col min="517" max="517" width="11.7109375" bestFit="1" customWidth="1"/>
    <col min="518" max="518" width="14.42578125" bestFit="1" customWidth="1"/>
    <col min="769" max="769" width="5.5703125" customWidth="1"/>
    <col min="770" max="770" width="35.7109375" customWidth="1"/>
    <col min="771" max="771" width="7.28515625" bestFit="1" customWidth="1"/>
    <col min="772" max="772" width="14.42578125" bestFit="1" customWidth="1"/>
    <col min="773" max="773" width="11.7109375" bestFit="1" customWidth="1"/>
    <col min="774" max="774" width="14.42578125" bestFit="1" customWidth="1"/>
    <col min="1025" max="1025" width="5.5703125" customWidth="1"/>
    <col min="1026" max="1026" width="35.7109375" customWidth="1"/>
    <col min="1027" max="1027" width="7.28515625" bestFit="1" customWidth="1"/>
    <col min="1028" max="1028" width="14.42578125" bestFit="1" customWidth="1"/>
    <col min="1029" max="1029" width="11.7109375" bestFit="1" customWidth="1"/>
    <col min="1030" max="1030" width="14.42578125" bestFit="1" customWidth="1"/>
    <col min="1281" max="1281" width="5.5703125" customWidth="1"/>
    <col min="1282" max="1282" width="35.7109375" customWidth="1"/>
    <col min="1283" max="1283" width="7.28515625" bestFit="1" customWidth="1"/>
    <col min="1284" max="1284" width="14.42578125" bestFit="1" customWidth="1"/>
    <col min="1285" max="1285" width="11.7109375" bestFit="1" customWidth="1"/>
    <col min="1286" max="1286" width="14.42578125" bestFit="1" customWidth="1"/>
    <col min="1537" max="1537" width="5.5703125" customWidth="1"/>
    <col min="1538" max="1538" width="35.7109375" customWidth="1"/>
    <col min="1539" max="1539" width="7.28515625" bestFit="1" customWidth="1"/>
    <col min="1540" max="1540" width="14.42578125" bestFit="1" customWidth="1"/>
    <col min="1541" max="1541" width="11.7109375" bestFit="1" customWidth="1"/>
    <col min="1542" max="1542" width="14.42578125" bestFit="1" customWidth="1"/>
    <col min="1793" max="1793" width="5.5703125" customWidth="1"/>
    <col min="1794" max="1794" width="35.7109375" customWidth="1"/>
    <col min="1795" max="1795" width="7.28515625" bestFit="1" customWidth="1"/>
    <col min="1796" max="1796" width="14.42578125" bestFit="1" customWidth="1"/>
    <col min="1797" max="1797" width="11.7109375" bestFit="1" customWidth="1"/>
    <col min="1798" max="1798" width="14.42578125" bestFit="1" customWidth="1"/>
    <col min="2049" max="2049" width="5.5703125" customWidth="1"/>
    <col min="2050" max="2050" width="35.7109375" customWidth="1"/>
    <col min="2051" max="2051" width="7.28515625" bestFit="1" customWidth="1"/>
    <col min="2052" max="2052" width="14.42578125" bestFit="1" customWidth="1"/>
    <col min="2053" max="2053" width="11.7109375" bestFit="1" customWidth="1"/>
    <col min="2054" max="2054" width="14.42578125" bestFit="1" customWidth="1"/>
    <col min="2305" max="2305" width="5.5703125" customWidth="1"/>
    <col min="2306" max="2306" width="35.7109375" customWidth="1"/>
    <col min="2307" max="2307" width="7.28515625" bestFit="1" customWidth="1"/>
    <col min="2308" max="2308" width="14.42578125" bestFit="1" customWidth="1"/>
    <col min="2309" max="2309" width="11.7109375" bestFit="1" customWidth="1"/>
    <col min="2310" max="2310" width="14.42578125" bestFit="1" customWidth="1"/>
    <col min="2561" max="2561" width="5.5703125" customWidth="1"/>
    <col min="2562" max="2562" width="35.7109375" customWidth="1"/>
    <col min="2563" max="2563" width="7.28515625" bestFit="1" customWidth="1"/>
    <col min="2564" max="2564" width="14.42578125" bestFit="1" customWidth="1"/>
    <col min="2565" max="2565" width="11.7109375" bestFit="1" customWidth="1"/>
    <col min="2566" max="2566" width="14.42578125" bestFit="1" customWidth="1"/>
    <col min="2817" max="2817" width="5.5703125" customWidth="1"/>
    <col min="2818" max="2818" width="35.7109375" customWidth="1"/>
    <col min="2819" max="2819" width="7.28515625" bestFit="1" customWidth="1"/>
    <col min="2820" max="2820" width="14.42578125" bestFit="1" customWidth="1"/>
    <col min="2821" max="2821" width="11.7109375" bestFit="1" customWidth="1"/>
    <col min="2822" max="2822" width="14.42578125" bestFit="1" customWidth="1"/>
    <col min="3073" max="3073" width="5.5703125" customWidth="1"/>
    <col min="3074" max="3074" width="35.7109375" customWidth="1"/>
    <col min="3075" max="3075" width="7.28515625" bestFit="1" customWidth="1"/>
    <col min="3076" max="3076" width="14.42578125" bestFit="1" customWidth="1"/>
    <col min="3077" max="3077" width="11.7109375" bestFit="1" customWidth="1"/>
    <col min="3078" max="3078" width="14.42578125" bestFit="1" customWidth="1"/>
    <col min="3329" max="3329" width="5.5703125" customWidth="1"/>
    <col min="3330" max="3330" width="35.7109375" customWidth="1"/>
    <col min="3331" max="3331" width="7.28515625" bestFit="1" customWidth="1"/>
    <col min="3332" max="3332" width="14.42578125" bestFit="1" customWidth="1"/>
    <col min="3333" max="3333" width="11.7109375" bestFit="1" customWidth="1"/>
    <col min="3334" max="3334" width="14.42578125" bestFit="1" customWidth="1"/>
    <col min="3585" max="3585" width="5.5703125" customWidth="1"/>
    <col min="3586" max="3586" width="35.7109375" customWidth="1"/>
    <col min="3587" max="3587" width="7.28515625" bestFit="1" customWidth="1"/>
    <col min="3588" max="3588" width="14.42578125" bestFit="1" customWidth="1"/>
    <col min="3589" max="3589" width="11.7109375" bestFit="1" customWidth="1"/>
    <col min="3590" max="3590" width="14.42578125" bestFit="1" customWidth="1"/>
    <col min="3841" max="3841" width="5.5703125" customWidth="1"/>
    <col min="3842" max="3842" width="35.7109375" customWidth="1"/>
    <col min="3843" max="3843" width="7.28515625" bestFit="1" customWidth="1"/>
    <col min="3844" max="3844" width="14.42578125" bestFit="1" customWidth="1"/>
    <col min="3845" max="3845" width="11.7109375" bestFit="1" customWidth="1"/>
    <col min="3846" max="3846" width="14.42578125" bestFit="1" customWidth="1"/>
    <col min="4097" max="4097" width="5.5703125" customWidth="1"/>
    <col min="4098" max="4098" width="35.7109375" customWidth="1"/>
    <col min="4099" max="4099" width="7.28515625" bestFit="1" customWidth="1"/>
    <col min="4100" max="4100" width="14.42578125" bestFit="1" customWidth="1"/>
    <col min="4101" max="4101" width="11.7109375" bestFit="1" customWidth="1"/>
    <col min="4102" max="4102" width="14.42578125" bestFit="1" customWidth="1"/>
    <col min="4353" max="4353" width="5.5703125" customWidth="1"/>
    <col min="4354" max="4354" width="35.7109375" customWidth="1"/>
    <col min="4355" max="4355" width="7.28515625" bestFit="1" customWidth="1"/>
    <col min="4356" max="4356" width="14.42578125" bestFit="1" customWidth="1"/>
    <col min="4357" max="4357" width="11.7109375" bestFit="1" customWidth="1"/>
    <col min="4358" max="4358" width="14.42578125" bestFit="1" customWidth="1"/>
    <col min="4609" max="4609" width="5.5703125" customWidth="1"/>
    <col min="4610" max="4610" width="35.7109375" customWidth="1"/>
    <col min="4611" max="4611" width="7.28515625" bestFit="1" customWidth="1"/>
    <col min="4612" max="4612" width="14.42578125" bestFit="1" customWidth="1"/>
    <col min="4613" max="4613" width="11.7109375" bestFit="1" customWidth="1"/>
    <col min="4614" max="4614" width="14.42578125" bestFit="1" customWidth="1"/>
    <col min="4865" max="4865" width="5.5703125" customWidth="1"/>
    <col min="4866" max="4866" width="35.7109375" customWidth="1"/>
    <col min="4867" max="4867" width="7.28515625" bestFit="1" customWidth="1"/>
    <col min="4868" max="4868" width="14.42578125" bestFit="1" customWidth="1"/>
    <col min="4869" max="4869" width="11.7109375" bestFit="1" customWidth="1"/>
    <col min="4870" max="4870" width="14.42578125" bestFit="1" customWidth="1"/>
    <col min="5121" max="5121" width="5.5703125" customWidth="1"/>
    <col min="5122" max="5122" width="35.7109375" customWidth="1"/>
    <col min="5123" max="5123" width="7.28515625" bestFit="1" customWidth="1"/>
    <col min="5124" max="5124" width="14.42578125" bestFit="1" customWidth="1"/>
    <col min="5125" max="5125" width="11.7109375" bestFit="1" customWidth="1"/>
    <col min="5126" max="5126" width="14.42578125" bestFit="1" customWidth="1"/>
    <col min="5377" max="5377" width="5.5703125" customWidth="1"/>
    <col min="5378" max="5378" width="35.7109375" customWidth="1"/>
    <col min="5379" max="5379" width="7.28515625" bestFit="1" customWidth="1"/>
    <col min="5380" max="5380" width="14.42578125" bestFit="1" customWidth="1"/>
    <col min="5381" max="5381" width="11.7109375" bestFit="1" customWidth="1"/>
    <col min="5382" max="5382" width="14.42578125" bestFit="1" customWidth="1"/>
    <col min="5633" max="5633" width="5.5703125" customWidth="1"/>
    <col min="5634" max="5634" width="35.7109375" customWidth="1"/>
    <col min="5635" max="5635" width="7.28515625" bestFit="1" customWidth="1"/>
    <col min="5636" max="5636" width="14.42578125" bestFit="1" customWidth="1"/>
    <col min="5637" max="5637" width="11.7109375" bestFit="1" customWidth="1"/>
    <col min="5638" max="5638" width="14.42578125" bestFit="1" customWidth="1"/>
    <col min="5889" max="5889" width="5.5703125" customWidth="1"/>
    <col min="5890" max="5890" width="35.7109375" customWidth="1"/>
    <col min="5891" max="5891" width="7.28515625" bestFit="1" customWidth="1"/>
    <col min="5892" max="5892" width="14.42578125" bestFit="1" customWidth="1"/>
    <col min="5893" max="5893" width="11.7109375" bestFit="1" customWidth="1"/>
    <col min="5894" max="5894" width="14.42578125" bestFit="1" customWidth="1"/>
    <col min="6145" max="6145" width="5.5703125" customWidth="1"/>
    <col min="6146" max="6146" width="35.7109375" customWidth="1"/>
    <col min="6147" max="6147" width="7.28515625" bestFit="1" customWidth="1"/>
    <col min="6148" max="6148" width="14.42578125" bestFit="1" customWidth="1"/>
    <col min="6149" max="6149" width="11.7109375" bestFit="1" customWidth="1"/>
    <col min="6150" max="6150" width="14.42578125" bestFit="1" customWidth="1"/>
    <col min="6401" max="6401" width="5.5703125" customWidth="1"/>
    <col min="6402" max="6402" width="35.7109375" customWidth="1"/>
    <col min="6403" max="6403" width="7.28515625" bestFit="1" customWidth="1"/>
    <col min="6404" max="6404" width="14.42578125" bestFit="1" customWidth="1"/>
    <col min="6405" max="6405" width="11.7109375" bestFit="1" customWidth="1"/>
    <col min="6406" max="6406" width="14.42578125" bestFit="1" customWidth="1"/>
    <col min="6657" max="6657" width="5.5703125" customWidth="1"/>
    <col min="6658" max="6658" width="35.7109375" customWidth="1"/>
    <col min="6659" max="6659" width="7.28515625" bestFit="1" customWidth="1"/>
    <col min="6660" max="6660" width="14.42578125" bestFit="1" customWidth="1"/>
    <col min="6661" max="6661" width="11.7109375" bestFit="1" customWidth="1"/>
    <col min="6662" max="6662" width="14.42578125" bestFit="1" customWidth="1"/>
    <col min="6913" max="6913" width="5.5703125" customWidth="1"/>
    <col min="6914" max="6914" width="35.7109375" customWidth="1"/>
    <col min="6915" max="6915" width="7.28515625" bestFit="1" customWidth="1"/>
    <col min="6916" max="6916" width="14.42578125" bestFit="1" customWidth="1"/>
    <col min="6917" max="6917" width="11.7109375" bestFit="1" customWidth="1"/>
    <col min="6918" max="6918" width="14.42578125" bestFit="1" customWidth="1"/>
    <col min="7169" max="7169" width="5.5703125" customWidth="1"/>
    <col min="7170" max="7170" width="35.7109375" customWidth="1"/>
    <col min="7171" max="7171" width="7.28515625" bestFit="1" customWidth="1"/>
    <col min="7172" max="7172" width="14.42578125" bestFit="1" customWidth="1"/>
    <col min="7173" max="7173" width="11.7109375" bestFit="1" customWidth="1"/>
    <col min="7174" max="7174" width="14.42578125" bestFit="1" customWidth="1"/>
    <col min="7425" max="7425" width="5.5703125" customWidth="1"/>
    <col min="7426" max="7426" width="35.7109375" customWidth="1"/>
    <col min="7427" max="7427" width="7.28515625" bestFit="1" customWidth="1"/>
    <col min="7428" max="7428" width="14.42578125" bestFit="1" customWidth="1"/>
    <col min="7429" max="7429" width="11.7109375" bestFit="1" customWidth="1"/>
    <col min="7430" max="7430" width="14.42578125" bestFit="1" customWidth="1"/>
    <col min="7681" max="7681" width="5.5703125" customWidth="1"/>
    <col min="7682" max="7682" width="35.7109375" customWidth="1"/>
    <col min="7683" max="7683" width="7.28515625" bestFit="1" customWidth="1"/>
    <col min="7684" max="7684" width="14.42578125" bestFit="1" customWidth="1"/>
    <col min="7685" max="7685" width="11.7109375" bestFit="1" customWidth="1"/>
    <col min="7686" max="7686" width="14.42578125" bestFit="1" customWidth="1"/>
    <col min="7937" max="7937" width="5.5703125" customWidth="1"/>
    <col min="7938" max="7938" width="35.7109375" customWidth="1"/>
    <col min="7939" max="7939" width="7.28515625" bestFit="1" customWidth="1"/>
    <col min="7940" max="7940" width="14.42578125" bestFit="1" customWidth="1"/>
    <col min="7941" max="7941" width="11.7109375" bestFit="1" customWidth="1"/>
    <col min="7942" max="7942" width="14.42578125" bestFit="1" customWidth="1"/>
    <col min="8193" max="8193" width="5.5703125" customWidth="1"/>
    <col min="8194" max="8194" width="35.7109375" customWidth="1"/>
    <col min="8195" max="8195" width="7.28515625" bestFit="1" customWidth="1"/>
    <col min="8196" max="8196" width="14.42578125" bestFit="1" customWidth="1"/>
    <col min="8197" max="8197" width="11.7109375" bestFit="1" customWidth="1"/>
    <col min="8198" max="8198" width="14.42578125" bestFit="1" customWidth="1"/>
    <col min="8449" max="8449" width="5.5703125" customWidth="1"/>
    <col min="8450" max="8450" width="35.7109375" customWidth="1"/>
    <col min="8451" max="8451" width="7.28515625" bestFit="1" customWidth="1"/>
    <col min="8452" max="8452" width="14.42578125" bestFit="1" customWidth="1"/>
    <col min="8453" max="8453" width="11.7109375" bestFit="1" customWidth="1"/>
    <col min="8454" max="8454" width="14.42578125" bestFit="1" customWidth="1"/>
    <col min="8705" max="8705" width="5.5703125" customWidth="1"/>
    <col min="8706" max="8706" width="35.7109375" customWidth="1"/>
    <col min="8707" max="8707" width="7.28515625" bestFit="1" customWidth="1"/>
    <col min="8708" max="8708" width="14.42578125" bestFit="1" customWidth="1"/>
    <col min="8709" max="8709" width="11.7109375" bestFit="1" customWidth="1"/>
    <col min="8710" max="8710" width="14.42578125" bestFit="1" customWidth="1"/>
    <col min="8961" max="8961" width="5.5703125" customWidth="1"/>
    <col min="8962" max="8962" width="35.7109375" customWidth="1"/>
    <col min="8963" max="8963" width="7.28515625" bestFit="1" customWidth="1"/>
    <col min="8964" max="8964" width="14.42578125" bestFit="1" customWidth="1"/>
    <col min="8965" max="8965" width="11.7109375" bestFit="1" customWidth="1"/>
    <col min="8966" max="8966" width="14.42578125" bestFit="1" customWidth="1"/>
    <col min="9217" max="9217" width="5.5703125" customWidth="1"/>
    <col min="9218" max="9218" width="35.7109375" customWidth="1"/>
    <col min="9219" max="9219" width="7.28515625" bestFit="1" customWidth="1"/>
    <col min="9220" max="9220" width="14.42578125" bestFit="1" customWidth="1"/>
    <col min="9221" max="9221" width="11.7109375" bestFit="1" customWidth="1"/>
    <col min="9222" max="9222" width="14.42578125" bestFit="1" customWidth="1"/>
    <col min="9473" max="9473" width="5.5703125" customWidth="1"/>
    <col min="9474" max="9474" width="35.7109375" customWidth="1"/>
    <col min="9475" max="9475" width="7.28515625" bestFit="1" customWidth="1"/>
    <col min="9476" max="9476" width="14.42578125" bestFit="1" customWidth="1"/>
    <col min="9477" max="9477" width="11.7109375" bestFit="1" customWidth="1"/>
    <col min="9478" max="9478" width="14.42578125" bestFit="1" customWidth="1"/>
    <col min="9729" max="9729" width="5.5703125" customWidth="1"/>
    <col min="9730" max="9730" width="35.7109375" customWidth="1"/>
    <col min="9731" max="9731" width="7.28515625" bestFit="1" customWidth="1"/>
    <col min="9732" max="9732" width="14.42578125" bestFit="1" customWidth="1"/>
    <col min="9733" max="9733" width="11.7109375" bestFit="1" customWidth="1"/>
    <col min="9734" max="9734" width="14.42578125" bestFit="1" customWidth="1"/>
    <col min="9985" max="9985" width="5.5703125" customWidth="1"/>
    <col min="9986" max="9986" width="35.7109375" customWidth="1"/>
    <col min="9987" max="9987" width="7.28515625" bestFit="1" customWidth="1"/>
    <col min="9988" max="9988" width="14.42578125" bestFit="1" customWidth="1"/>
    <col min="9989" max="9989" width="11.7109375" bestFit="1" customWidth="1"/>
    <col min="9990" max="9990" width="14.42578125" bestFit="1" customWidth="1"/>
    <col min="10241" max="10241" width="5.5703125" customWidth="1"/>
    <col min="10242" max="10242" width="35.7109375" customWidth="1"/>
    <col min="10243" max="10243" width="7.28515625" bestFit="1" customWidth="1"/>
    <col min="10244" max="10244" width="14.42578125" bestFit="1" customWidth="1"/>
    <col min="10245" max="10245" width="11.7109375" bestFit="1" customWidth="1"/>
    <col min="10246" max="10246" width="14.42578125" bestFit="1" customWidth="1"/>
    <col min="10497" max="10497" width="5.5703125" customWidth="1"/>
    <col min="10498" max="10498" width="35.7109375" customWidth="1"/>
    <col min="10499" max="10499" width="7.28515625" bestFit="1" customWidth="1"/>
    <col min="10500" max="10500" width="14.42578125" bestFit="1" customWidth="1"/>
    <col min="10501" max="10501" width="11.7109375" bestFit="1" customWidth="1"/>
    <col min="10502" max="10502" width="14.42578125" bestFit="1" customWidth="1"/>
    <col min="10753" max="10753" width="5.5703125" customWidth="1"/>
    <col min="10754" max="10754" width="35.7109375" customWidth="1"/>
    <col min="10755" max="10755" width="7.28515625" bestFit="1" customWidth="1"/>
    <col min="10756" max="10756" width="14.42578125" bestFit="1" customWidth="1"/>
    <col min="10757" max="10757" width="11.7109375" bestFit="1" customWidth="1"/>
    <col min="10758" max="10758" width="14.42578125" bestFit="1" customWidth="1"/>
    <col min="11009" max="11009" width="5.5703125" customWidth="1"/>
    <col min="11010" max="11010" width="35.7109375" customWidth="1"/>
    <col min="11011" max="11011" width="7.28515625" bestFit="1" customWidth="1"/>
    <col min="11012" max="11012" width="14.42578125" bestFit="1" customWidth="1"/>
    <col min="11013" max="11013" width="11.7109375" bestFit="1" customWidth="1"/>
    <col min="11014" max="11014" width="14.42578125" bestFit="1" customWidth="1"/>
    <col min="11265" max="11265" width="5.5703125" customWidth="1"/>
    <col min="11266" max="11266" width="35.7109375" customWidth="1"/>
    <col min="11267" max="11267" width="7.28515625" bestFit="1" customWidth="1"/>
    <col min="11268" max="11268" width="14.42578125" bestFit="1" customWidth="1"/>
    <col min="11269" max="11269" width="11.7109375" bestFit="1" customWidth="1"/>
    <col min="11270" max="11270" width="14.42578125" bestFit="1" customWidth="1"/>
    <col min="11521" max="11521" width="5.5703125" customWidth="1"/>
    <col min="11522" max="11522" width="35.7109375" customWidth="1"/>
    <col min="11523" max="11523" width="7.28515625" bestFit="1" customWidth="1"/>
    <col min="11524" max="11524" width="14.42578125" bestFit="1" customWidth="1"/>
    <col min="11525" max="11525" width="11.7109375" bestFit="1" customWidth="1"/>
    <col min="11526" max="11526" width="14.42578125" bestFit="1" customWidth="1"/>
    <col min="11777" max="11777" width="5.5703125" customWidth="1"/>
    <col min="11778" max="11778" width="35.7109375" customWidth="1"/>
    <col min="11779" max="11779" width="7.28515625" bestFit="1" customWidth="1"/>
    <col min="11780" max="11780" width="14.42578125" bestFit="1" customWidth="1"/>
    <col min="11781" max="11781" width="11.7109375" bestFit="1" customWidth="1"/>
    <col min="11782" max="11782" width="14.42578125" bestFit="1" customWidth="1"/>
    <col min="12033" max="12033" width="5.5703125" customWidth="1"/>
    <col min="12034" max="12034" width="35.7109375" customWidth="1"/>
    <col min="12035" max="12035" width="7.28515625" bestFit="1" customWidth="1"/>
    <col min="12036" max="12036" width="14.42578125" bestFit="1" customWidth="1"/>
    <col min="12037" max="12037" width="11.7109375" bestFit="1" customWidth="1"/>
    <col min="12038" max="12038" width="14.42578125" bestFit="1" customWidth="1"/>
    <col min="12289" max="12289" width="5.5703125" customWidth="1"/>
    <col min="12290" max="12290" width="35.7109375" customWidth="1"/>
    <col min="12291" max="12291" width="7.28515625" bestFit="1" customWidth="1"/>
    <col min="12292" max="12292" width="14.42578125" bestFit="1" customWidth="1"/>
    <col min="12293" max="12293" width="11.7109375" bestFit="1" customWidth="1"/>
    <col min="12294" max="12294" width="14.42578125" bestFit="1" customWidth="1"/>
    <col min="12545" max="12545" width="5.5703125" customWidth="1"/>
    <col min="12546" max="12546" width="35.7109375" customWidth="1"/>
    <col min="12547" max="12547" width="7.28515625" bestFit="1" customWidth="1"/>
    <col min="12548" max="12548" width="14.42578125" bestFit="1" customWidth="1"/>
    <col min="12549" max="12549" width="11.7109375" bestFit="1" customWidth="1"/>
    <col min="12550" max="12550" width="14.42578125" bestFit="1" customWidth="1"/>
    <col min="12801" max="12801" width="5.5703125" customWidth="1"/>
    <col min="12802" max="12802" width="35.7109375" customWidth="1"/>
    <col min="12803" max="12803" width="7.28515625" bestFit="1" customWidth="1"/>
    <col min="12804" max="12804" width="14.42578125" bestFit="1" customWidth="1"/>
    <col min="12805" max="12805" width="11.7109375" bestFit="1" customWidth="1"/>
    <col min="12806" max="12806" width="14.42578125" bestFit="1" customWidth="1"/>
    <col min="13057" max="13057" width="5.5703125" customWidth="1"/>
    <col min="13058" max="13058" width="35.7109375" customWidth="1"/>
    <col min="13059" max="13059" width="7.28515625" bestFit="1" customWidth="1"/>
    <col min="13060" max="13060" width="14.42578125" bestFit="1" customWidth="1"/>
    <col min="13061" max="13061" width="11.7109375" bestFit="1" customWidth="1"/>
    <col min="13062" max="13062" width="14.42578125" bestFit="1" customWidth="1"/>
    <col min="13313" max="13313" width="5.5703125" customWidth="1"/>
    <col min="13314" max="13314" width="35.7109375" customWidth="1"/>
    <col min="13315" max="13315" width="7.28515625" bestFit="1" customWidth="1"/>
    <col min="13316" max="13316" width="14.42578125" bestFit="1" customWidth="1"/>
    <col min="13317" max="13317" width="11.7109375" bestFit="1" customWidth="1"/>
    <col min="13318" max="13318" width="14.42578125" bestFit="1" customWidth="1"/>
    <col min="13569" max="13569" width="5.5703125" customWidth="1"/>
    <col min="13570" max="13570" width="35.7109375" customWidth="1"/>
    <col min="13571" max="13571" width="7.28515625" bestFit="1" customWidth="1"/>
    <col min="13572" max="13572" width="14.42578125" bestFit="1" customWidth="1"/>
    <col min="13573" max="13573" width="11.7109375" bestFit="1" customWidth="1"/>
    <col min="13574" max="13574" width="14.42578125" bestFit="1" customWidth="1"/>
    <col min="13825" max="13825" width="5.5703125" customWidth="1"/>
    <col min="13826" max="13826" width="35.7109375" customWidth="1"/>
    <col min="13827" max="13827" width="7.28515625" bestFit="1" customWidth="1"/>
    <col min="13828" max="13828" width="14.42578125" bestFit="1" customWidth="1"/>
    <col min="13829" max="13829" width="11.7109375" bestFit="1" customWidth="1"/>
    <col min="13830" max="13830" width="14.42578125" bestFit="1" customWidth="1"/>
    <col min="14081" max="14081" width="5.5703125" customWidth="1"/>
    <col min="14082" max="14082" width="35.7109375" customWidth="1"/>
    <col min="14083" max="14083" width="7.28515625" bestFit="1" customWidth="1"/>
    <col min="14084" max="14084" width="14.42578125" bestFit="1" customWidth="1"/>
    <col min="14085" max="14085" width="11.7109375" bestFit="1" customWidth="1"/>
    <col min="14086" max="14086" width="14.42578125" bestFit="1" customWidth="1"/>
    <col min="14337" max="14337" width="5.5703125" customWidth="1"/>
    <col min="14338" max="14338" width="35.7109375" customWidth="1"/>
    <col min="14339" max="14339" width="7.28515625" bestFit="1" customWidth="1"/>
    <col min="14340" max="14340" width="14.42578125" bestFit="1" customWidth="1"/>
    <col min="14341" max="14341" width="11.7109375" bestFit="1" customWidth="1"/>
    <col min="14342" max="14342" width="14.42578125" bestFit="1" customWidth="1"/>
    <col min="14593" max="14593" width="5.5703125" customWidth="1"/>
    <col min="14594" max="14594" width="35.7109375" customWidth="1"/>
    <col min="14595" max="14595" width="7.28515625" bestFit="1" customWidth="1"/>
    <col min="14596" max="14596" width="14.42578125" bestFit="1" customWidth="1"/>
    <col min="14597" max="14597" width="11.7109375" bestFit="1" customWidth="1"/>
    <col min="14598" max="14598" width="14.42578125" bestFit="1" customWidth="1"/>
    <col min="14849" max="14849" width="5.5703125" customWidth="1"/>
    <col min="14850" max="14850" width="35.7109375" customWidth="1"/>
    <col min="14851" max="14851" width="7.28515625" bestFit="1" customWidth="1"/>
    <col min="14852" max="14852" width="14.42578125" bestFit="1" customWidth="1"/>
    <col min="14853" max="14853" width="11.7109375" bestFit="1" customWidth="1"/>
    <col min="14854" max="14854" width="14.42578125" bestFit="1" customWidth="1"/>
    <col min="15105" max="15105" width="5.5703125" customWidth="1"/>
    <col min="15106" max="15106" width="35.7109375" customWidth="1"/>
    <col min="15107" max="15107" width="7.28515625" bestFit="1" customWidth="1"/>
    <col min="15108" max="15108" width="14.42578125" bestFit="1" customWidth="1"/>
    <col min="15109" max="15109" width="11.7109375" bestFit="1" customWidth="1"/>
    <col min="15110" max="15110" width="14.42578125" bestFit="1" customWidth="1"/>
    <col min="15361" max="15361" width="5.5703125" customWidth="1"/>
    <col min="15362" max="15362" width="35.7109375" customWidth="1"/>
    <col min="15363" max="15363" width="7.28515625" bestFit="1" customWidth="1"/>
    <col min="15364" max="15364" width="14.42578125" bestFit="1" customWidth="1"/>
    <col min="15365" max="15365" width="11.7109375" bestFit="1" customWidth="1"/>
    <col min="15366" max="15366" width="14.42578125" bestFit="1" customWidth="1"/>
    <col min="15617" max="15617" width="5.5703125" customWidth="1"/>
    <col min="15618" max="15618" width="35.7109375" customWidth="1"/>
    <col min="15619" max="15619" width="7.28515625" bestFit="1" customWidth="1"/>
    <col min="15620" max="15620" width="14.42578125" bestFit="1" customWidth="1"/>
    <col min="15621" max="15621" width="11.7109375" bestFit="1" customWidth="1"/>
    <col min="15622" max="15622" width="14.42578125" bestFit="1" customWidth="1"/>
    <col min="15873" max="15873" width="5.5703125" customWidth="1"/>
    <col min="15874" max="15874" width="35.7109375" customWidth="1"/>
    <col min="15875" max="15875" width="7.28515625" bestFit="1" customWidth="1"/>
    <col min="15876" max="15876" width="14.42578125" bestFit="1" customWidth="1"/>
    <col min="15877" max="15877" width="11.7109375" bestFit="1" customWidth="1"/>
    <col min="15878" max="15878" width="14.42578125" bestFit="1" customWidth="1"/>
    <col min="16129" max="16129" width="5.5703125" customWidth="1"/>
    <col min="16130" max="16130" width="35.7109375" customWidth="1"/>
    <col min="16131" max="16131" width="7.28515625" bestFit="1" customWidth="1"/>
    <col min="16132" max="16132" width="14.42578125" bestFit="1" customWidth="1"/>
    <col min="16133" max="16133" width="11.7109375" bestFit="1" customWidth="1"/>
    <col min="16134" max="16134" width="14.42578125" bestFit="1" customWidth="1"/>
  </cols>
  <sheetData>
    <row r="1" spans="1:6" ht="26.25" x14ac:dyDescent="0.25">
      <c r="A1" s="151" t="s">
        <v>233</v>
      </c>
      <c r="B1" s="151"/>
      <c r="C1" s="151"/>
      <c r="D1" s="151"/>
      <c r="E1" s="151"/>
      <c r="F1" s="151"/>
    </row>
    <row r="3" spans="1:6" ht="21" x14ac:dyDescent="0.25">
      <c r="A3" s="152" t="s">
        <v>234</v>
      </c>
      <c r="B3" s="152"/>
      <c r="C3" s="152"/>
      <c r="D3" s="152"/>
      <c r="E3" s="152"/>
      <c r="F3" s="152"/>
    </row>
    <row r="5" spans="1:6" x14ac:dyDescent="0.25">
      <c r="A5" s="10" t="s">
        <v>235</v>
      </c>
    </row>
    <row r="7" spans="1:6" x14ac:dyDescent="0.25">
      <c r="A7" s="10" t="s">
        <v>236</v>
      </c>
      <c r="B7" s="11" t="s">
        <v>237</v>
      </c>
      <c r="D7" s="15"/>
    </row>
    <row r="8" spans="1:6" x14ac:dyDescent="0.25">
      <c r="D8" s="15"/>
    </row>
    <row r="9" spans="1:6" x14ac:dyDescent="0.25">
      <c r="A9" s="10" t="s">
        <v>238</v>
      </c>
      <c r="B9" s="11" t="s">
        <v>239</v>
      </c>
      <c r="D9" s="15"/>
    </row>
    <row r="10" spans="1:6" x14ac:dyDescent="0.25">
      <c r="D10" s="15"/>
    </row>
    <row r="11" spans="1:6" x14ac:dyDescent="0.25">
      <c r="A11" s="10" t="s">
        <v>240</v>
      </c>
      <c r="B11" s="11" t="s">
        <v>241</v>
      </c>
      <c r="D11" s="15"/>
    </row>
    <row r="12" spans="1:6" x14ac:dyDescent="0.25">
      <c r="D12" s="15"/>
    </row>
    <row r="13" spans="1:6" x14ac:dyDescent="0.25">
      <c r="A13" s="10" t="s">
        <v>242</v>
      </c>
      <c r="B13" s="11" t="s">
        <v>243</v>
      </c>
      <c r="D13" s="15"/>
    </row>
    <row r="14" spans="1:6" x14ac:dyDescent="0.25">
      <c r="D14" s="15"/>
    </row>
    <row r="15" spans="1:6" x14ac:dyDescent="0.25">
      <c r="A15" s="10" t="s">
        <v>244</v>
      </c>
      <c r="B15" s="11" t="s">
        <v>380</v>
      </c>
      <c r="D15" s="15"/>
    </row>
    <row r="16" spans="1:6" ht="15.75" thickBot="1" x14ac:dyDescent="0.3">
      <c r="A16" s="16"/>
      <c r="B16" s="17"/>
      <c r="C16" s="18"/>
      <c r="D16" s="19"/>
    </row>
    <row r="17" spans="1:6" x14ac:dyDescent="0.25">
      <c r="A17" s="10" t="s">
        <v>245</v>
      </c>
      <c r="D17" s="15"/>
    </row>
    <row r="18" spans="1:6" x14ac:dyDescent="0.25">
      <c r="D18" s="15"/>
    </row>
    <row r="19" spans="1:6" x14ac:dyDescent="0.25">
      <c r="A19" s="10" t="s">
        <v>246</v>
      </c>
      <c r="D19" s="15"/>
      <c r="F19" s="15"/>
    </row>
    <row r="20" spans="1:6" ht="15.75" thickBot="1" x14ac:dyDescent="0.3">
      <c r="A20" s="16"/>
      <c r="B20" s="17"/>
      <c r="C20" s="18"/>
      <c r="D20" s="19"/>
    </row>
    <row r="21" spans="1:6" x14ac:dyDescent="0.25">
      <c r="A21" s="10" t="s">
        <v>247</v>
      </c>
      <c r="D21" s="15"/>
    </row>
    <row r="49" spans="1:6" x14ac:dyDescent="0.25">
      <c r="A49" s="10" t="s">
        <v>236</v>
      </c>
      <c r="B49" s="11" t="s">
        <v>237</v>
      </c>
      <c r="C49"/>
      <c r="D49"/>
      <c r="E49"/>
      <c r="F49"/>
    </row>
    <row r="51" spans="1:6" x14ac:dyDescent="0.25">
      <c r="A51" s="10" t="s">
        <v>248</v>
      </c>
      <c r="B51" s="11" t="s">
        <v>249</v>
      </c>
    </row>
    <row r="52" spans="1:6" x14ac:dyDescent="0.25">
      <c r="C52" s="12" t="s">
        <v>250</v>
      </c>
      <c r="D52" s="13" t="s">
        <v>251</v>
      </c>
      <c r="E52" s="14" t="s">
        <v>252</v>
      </c>
      <c r="F52" s="14" t="s">
        <v>253</v>
      </c>
    </row>
    <row r="54" spans="1:6" ht="30" x14ac:dyDescent="0.25">
      <c r="A54" s="10" t="s">
        <v>254</v>
      </c>
      <c r="B54" s="11" t="s">
        <v>773</v>
      </c>
    </row>
    <row r="55" spans="1:6" x14ac:dyDescent="0.25">
      <c r="B55" s="11" t="s">
        <v>255</v>
      </c>
    </row>
    <row r="56" spans="1:6" x14ac:dyDescent="0.25">
      <c r="B56" s="11" t="s">
        <v>256</v>
      </c>
    </row>
    <row r="57" spans="1:6" x14ac:dyDescent="0.25">
      <c r="B57" s="11" t="s">
        <v>257</v>
      </c>
    </row>
    <row r="58" spans="1:6" ht="45" x14ac:dyDescent="0.25">
      <c r="B58" s="11" t="s">
        <v>258</v>
      </c>
      <c r="C58" s="12" t="s">
        <v>259</v>
      </c>
      <c r="D58" s="13">
        <v>35</v>
      </c>
    </row>
    <row r="60" spans="1:6" ht="30" x14ac:dyDescent="0.25">
      <c r="A60" s="10" t="s">
        <v>260</v>
      </c>
      <c r="B60" s="11" t="s">
        <v>774</v>
      </c>
    </row>
    <row r="61" spans="1:6" x14ac:dyDescent="0.25">
      <c r="B61" s="11" t="s">
        <v>261</v>
      </c>
    </row>
    <row r="62" spans="1:6" ht="30" x14ac:dyDescent="0.25">
      <c r="B62" s="11" t="s">
        <v>262</v>
      </c>
    </row>
    <row r="63" spans="1:6" x14ac:dyDescent="0.25">
      <c r="B63" s="11" t="s">
        <v>263</v>
      </c>
    </row>
    <row r="64" spans="1:6" ht="30" x14ac:dyDescent="0.25">
      <c r="B64" s="11" t="s">
        <v>264</v>
      </c>
    </row>
    <row r="65" spans="1:4" customFormat="1" x14ac:dyDescent="0.25">
      <c r="A65" s="10"/>
      <c r="B65" s="11" t="s">
        <v>255</v>
      </c>
      <c r="C65" s="12"/>
      <c r="D65" s="13"/>
    </row>
    <row r="66" spans="1:4" customFormat="1" ht="45" x14ac:dyDescent="0.25">
      <c r="A66" s="10"/>
      <c r="B66" s="11" t="s">
        <v>265</v>
      </c>
      <c r="C66" s="12"/>
      <c r="D66" s="13"/>
    </row>
    <row r="67" spans="1:4" customFormat="1" x14ac:dyDescent="0.25">
      <c r="A67" s="10"/>
      <c r="B67" s="11" t="s">
        <v>266</v>
      </c>
      <c r="C67" s="12" t="s">
        <v>267</v>
      </c>
      <c r="D67" s="13">
        <v>490</v>
      </c>
    </row>
    <row r="69" spans="1:4" customFormat="1" ht="45" x14ac:dyDescent="0.25">
      <c r="A69" s="10" t="s">
        <v>268</v>
      </c>
      <c r="B69" s="11" t="s">
        <v>735</v>
      </c>
      <c r="C69" s="12"/>
      <c r="D69" s="13"/>
    </row>
    <row r="70" spans="1:4" customFormat="1" x14ac:dyDescent="0.25">
      <c r="A70" s="10"/>
      <c r="B70" s="11" t="s">
        <v>269</v>
      </c>
      <c r="C70" s="12"/>
      <c r="D70" s="13"/>
    </row>
    <row r="71" spans="1:4" customFormat="1" x14ac:dyDescent="0.25">
      <c r="A71" s="10"/>
      <c r="B71" s="11" t="s">
        <v>270</v>
      </c>
      <c r="C71" s="12"/>
      <c r="D71" s="13"/>
    </row>
    <row r="72" spans="1:4" customFormat="1" x14ac:dyDescent="0.25">
      <c r="A72" s="10"/>
      <c r="B72" s="11" t="s">
        <v>271</v>
      </c>
      <c r="C72" s="12"/>
      <c r="D72" s="13"/>
    </row>
    <row r="73" spans="1:4" customFormat="1" x14ac:dyDescent="0.25">
      <c r="A73" s="10"/>
      <c r="B73" s="11" t="s">
        <v>272</v>
      </c>
      <c r="C73" s="12"/>
      <c r="D73" s="13"/>
    </row>
    <row r="74" spans="1:4" customFormat="1" ht="30" x14ac:dyDescent="0.25">
      <c r="A74" s="10"/>
      <c r="B74" s="11" t="s">
        <v>273</v>
      </c>
      <c r="C74" s="12"/>
      <c r="D74" s="13"/>
    </row>
    <row r="75" spans="1:4" customFormat="1" x14ac:dyDescent="0.25">
      <c r="A75" s="10"/>
      <c r="B75" s="11" t="s">
        <v>255</v>
      </c>
      <c r="C75" s="12"/>
      <c r="D75" s="13"/>
    </row>
    <row r="76" spans="1:4" customFormat="1" ht="45" x14ac:dyDescent="0.25">
      <c r="A76" s="10"/>
      <c r="B76" s="11" t="s">
        <v>265</v>
      </c>
      <c r="C76" s="12"/>
      <c r="D76" s="13"/>
    </row>
    <row r="77" spans="1:4" customFormat="1" ht="30" x14ac:dyDescent="0.25">
      <c r="A77" s="10"/>
      <c r="B77" s="11" t="s">
        <v>274</v>
      </c>
      <c r="C77" s="12" t="s">
        <v>267</v>
      </c>
      <c r="D77" s="13">
        <v>100</v>
      </c>
    </row>
    <row r="79" spans="1:4" customFormat="1" ht="30" x14ac:dyDescent="0.25">
      <c r="A79" s="10" t="s">
        <v>275</v>
      </c>
      <c r="B79" s="11" t="s">
        <v>276</v>
      </c>
      <c r="C79" s="12"/>
      <c r="D79" s="13"/>
    </row>
    <row r="80" spans="1:4" customFormat="1" x14ac:dyDescent="0.25">
      <c r="A80" s="10"/>
      <c r="B80" s="11" t="s">
        <v>277</v>
      </c>
      <c r="C80" s="12"/>
      <c r="D80" s="13"/>
    </row>
    <row r="81" spans="1:6" x14ac:dyDescent="0.25">
      <c r="B81" s="11" t="s">
        <v>278</v>
      </c>
      <c r="E81"/>
      <c r="F81"/>
    </row>
    <row r="82" spans="1:6" x14ac:dyDescent="0.25">
      <c r="B82" s="11" t="s">
        <v>255</v>
      </c>
    </row>
    <row r="83" spans="1:6" ht="45" x14ac:dyDescent="0.25">
      <c r="B83" s="11" t="s">
        <v>265</v>
      </c>
    </row>
    <row r="84" spans="1:6" x14ac:dyDescent="0.25">
      <c r="B84" s="11" t="s">
        <v>736</v>
      </c>
    </row>
    <row r="85" spans="1:6" x14ac:dyDescent="0.25">
      <c r="B85" s="11" t="s">
        <v>279</v>
      </c>
      <c r="C85" s="12" t="s">
        <v>10</v>
      </c>
      <c r="D85" s="13">
        <v>14</v>
      </c>
    </row>
    <row r="87" spans="1:6" ht="30.75" customHeight="1" x14ac:dyDescent="0.25">
      <c r="A87" s="10" t="s">
        <v>280</v>
      </c>
      <c r="B87" s="11" t="s">
        <v>797</v>
      </c>
      <c r="E87"/>
      <c r="F87"/>
    </row>
    <row r="88" spans="1:6" x14ac:dyDescent="0.25">
      <c r="B88" s="11" t="s">
        <v>775</v>
      </c>
      <c r="E88"/>
      <c r="F88"/>
    </row>
    <row r="89" spans="1:6" x14ac:dyDescent="0.25">
      <c r="B89" s="139" t="s">
        <v>819</v>
      </c>
      <c r="E89"/>
      <c r="F89"/>
    </row>
    <row r="90" spans="1:6" x14ac:dyDescent="0.25">
      <c r="B90" s="11" t="s">
        <v>820</v>
      </c>
      <c r="E90"/>
      <c r="F90"/>
    </row>
    <row r="91" spans="1:6" x14ac:dyDescent="0.25">
      <c r="B91" s="11" t="s">
        <v>281</v>
      </c>
      <c r="E91"/>
      <c r="F91"/>
    </row>
    <row r="92" spans="1:6" x14ac:dyDescent="0.25">
      <c r="B92" s="11" t="s">
        <v>282</v>
      </c>
      <c r="E92"/>
      <c r="F92"/>
    </row>
    <row r="93" spans="1:6" x14ac:dyDescent="0.25">
      <c r="B93" s="11" t="s">
        <v>283</v>
      </c>
      <c r="E93"/>
      <c r="F93"/>
    </row>
    <row r="94" spans="1:6" x14ac:dyDescent="0.25">
      <c r="B94" s="11" t="s">
        <v>255</v>
      </c>
      <c r="E94"/>
      <c r="F94"/>
    </row>
    <row r="95" spans="1:6" ht="45" x14ac:dyDescent="0.25">
      <c r="B95" s="11" t="s">
        <v>265</v>
      </c>
      <c r="E95"/>
      <c r="F95"/>
    </row>
    <row r="96" spans="1:6" x14ac:dyDescent="0.25">
      <c r="B96" s="11" t="s">
        <v>284</v>
      </c>
      <c r="E96"/>
      <c r="F96"/>
    </row>
    <row r="97" spans="1:4" x14ac:dyDescent="0.25">
      <c r="B97" s="11" t="s">
        <v>798</v>
      </c>
      <c r="C97" s="12" t="s">
        <v>267</v>
      </c>
      <c r="D97" s="13">
        <v>720</v>
      </c>
    </row>
    <row r="98" spans="1:4" x14ac:dyDescent="0.25">
      <c r="B98" s="11" t="s">
        <v>799</v>
      </c>
      <c r="C98" s="12" t="s">
        <v>267</v>
      </c>
      <c r="D98" s="13">
        <v>280</v>
      </c>
    </row>
    <row r="100" spans="1:4" ht="30" x14ac:dyDescent="0.25">
      <c r="A100" s="10" t="s">
        <v>285</v>
      </c>
      <c r="B100" s="11" t="s">
        <v>286</v>
      </c>
    </row>
    <row r="101" spans="1:4" x14ac:dyDescent="0.25">
      <c r="B101" s="11" t="s">
        <v>287</v>
      </c>
      <c r="C101" s="12" t="s">
        <v>10</v>
      </c>
      <c r="D101" s="13">
        <v>4</v>
      </c>
    </row>
    <row r="102" spans="1:4" x14ac:dyDescent="0.25">
      <c r="B102" s="11" t="s">
        <v>288</v>
      </c>
      <c r="C102" s="12" t="s">
        <v>10</v>
      </c>
      <c r="D102" s="13">
        <v>4</v>
      </c>
    </row>
    <row r="103" spans="1:4" x14ac:dyDescent="0.25">
      <c r="B103" s="11" t="s">
        <v>289</v>
      </c>
      <c r="C103" s="12" t="s">
        <v>10</v>
      </c>
      <c r="D103" s="13">
        <v>2</v>
      </c>
    </row>
    <row r="105" spans="1:4" ht="30" x14ac:dyDescent="0.25">
      <c r="A105" s="10" t="s">
        <v>290</v>
      </c>
      <c r="B105" s="11" t="s">
        <v>800</v>
      </c>
    </row>
    <row r="106" spans="1:4" x14ac:dyDescent="0.25">
      <c r="B106" s="11" t="s">
        <v>255</v>
      </c>
    </row>
    <row r="107" spans="1:4" ht="45" x14ac:dyDescent="0.25">
      <c r="B107" s="11" t="s">
        <v>801</v>
      </c>
    </row>
    <row r="108" spans="1:4" x14ac:dyDescent="0.25">
      <c r="B108" s="11" t="s">
        <v>802</v>
      </c>
      <c r="C108" s="12" t="s">
        <v>259</v>
      </c>
      <c r="D108" s="13">
        <v>4.5</v>
      </c>
    </row>
    <row r="109" spans="1:4" ht="18.75" customHeight="1" x14ac:dyDescent="0.25"/>
    <row r="110" spans="1:4" ht="30" x14ac:dyDescent="0.25">
      <c r="A110" s="10" t="s">
        <v>803</v>
      </c>
      <c r="B110" s="11" t="s">
        <v>805</v>
      </c>
    </row>
    <row r="111" spans="1:4" x14ac:dyDescent="0.25">
      <c r="B111" s="11" t="s">
        <v>255</v>
      </c>
    </row>
    <row r="112" spans="1:4" ht="45" x14ac:dyDescent="0.25">
      <c r="B112" s="11" t="s">
        <v>801</v>
      </c>
    </row>
    <row r="113" spans="1:6" x14ac:dyDescent="0.25">
      <c r="B113" s="11" t="s">
        <v>279</v>
      </c>
      <c r="C113" s="12" t="s">
        <v>10</v>
      </c>
      <c r="D113" s="13">
        <v>2</v>
      </c>
    </row>
    <row r="115" spans="1:6" ht="30" x14ac:dyDescent="0.25">
      <c r="A115" s="10" t="s">
        <v>804</v>
      </c>
      <c r="B115" s="11" t="s">
        <v>291</v>
      </c>
    </row>
    <row r="116" spans="1:6" ht="30" x14ac:dyDescent="0.25">
      <c r="B116" s="11" t="s">
        <v>737</v>
      </c>
      <c r="C116" s="12" t="s">
        <v>5</v>
      </c>
    </row>
    <row r="117" spans="1:6" ht="15.75" thickBot="1" x14ac:dyDescent="0.3">
      <c r="A117" s="16"/>
      <c r="B117" s="17"/>
      <c r="C117" s="18"/>
      <c r="D117" s="20"/>
      <c r="E117" s="21"/>
      <c r="F117" s="21"/>
    </row>
    <row r="118" spans="1:6" x14ac:dyDescent="0.25">
      <c r="A118" s="10" t="s">
        <v>248</v>
      </c>
      <c r="B118" s="11" t="s">
        <v>292</v>
      </c>
      <c r="C118" s="12" t="s">
        <v>293</v>
      </c>
    </row>
    <row r="136" spans="1:6" x14ac:dyDescent="0.25">
      <c r="A136" s="10" t="s">
        <v>0</v>
      </c>
      <c r="B136" s="11" t="s">
        <v>806</v>
      </c>
    </row>
    <row r="137" spans="1:6" x14ac:dyDescent="0.25">
      <c r="C137" s="12" t="s">
        <v>250</v>
      </c>
      <c r="D137" s="13" t="s">
        <v>251</v>
      </c>
      <c r="E137" s="14" t="s">
        <v>252</v>
      </c>
      <c r="F137" s="14" t="s">
        <v>253</v>
      </c>
    </row>
    <row r="138" spans="1:6" ht="30" x14ac:dyDescent="0.25">
      <c r="A138" s="10" t="s">
        <v>294</v>
      </c>
      <c r="B138" s="11" t="s">
        <v>807</v>
      </c>
    </row>
    <row r="139" spans="1:6" x14ac:dyDescent="0.25">
      <c r="C139" s="12" t="s">
        <v>5</v>
      </c>
    </row>
    <row r="141" spans="1:6" ht="120" x14ac:dyDescent="0.25">
      <c r="A141" s="10" t="s">
        <v>336</v>
      </c>
      <c r="B141" s="11" t="s">
        <v>810</v>
      </c>
    </row>
    <row r="142" spans="1:6" x14ac:dyDescent="0.25">
      <c r="C142" s="12" t="s">
        <v>259</v>
      </c>
      <c r="D142" s="13">
        <v>6</v>
      </c>
    </row>
    <row r="144" spans="1:6" ht="60" x14ac:dyDescent="0.25">
      <c r="A144" s="10" t="s">
        <v>809</v>
      </c>
      <c r="B144" s="11" t="s">
        <v>808</v>
      </c>
    </row>
    <row r="145" spans="1:6" x14ac:dyDescent="0.25">
      <c r="C145" s="12" t="s">
        <v>259</v>
      </c>
      <c r="D145" s="13">
        <v>62</v>
      </c>
    </row>
    <row r="147" spans="1:6" ht="60" x14ac:dyDescent="0.25">
      <c r="A147" s="10" t="s">
        <v>339</v>
      </c>
      <c r="B147" s="11" t="s">
        <v>811</v>
      </c>
    </row>
    <row r="149" spans="1:6" x14ac:dyDescent="0.25">
      <c r="C149" s="12" t="s">
        <v>259</v>
      </c>
      <c r="D149" s="13">
        <v>6</v>
      </c>
    </row>
    <row r="150" spans="1:6" ht="150" x14ac:dyDescent="0.25">
      <c r="A150" s="10" t="s">
        <v>340</v>
      </c>
      <c r="B150" s="11" t="s">
        <v>295</v>
      </c>
      <c r="C150" s="12" t="s">
        <v>267</v>
      </c>
      <c r="D150" s="13">
        <v>370</v>
      </c>
    </row>
    <row r="151" spans="1:6" ht="15.75" thickBot="1" x14ac:dyDescent="0.3">
      <c r="A151" s="16"/>
      <c r="B151" s="17"/>
      <c r="C151" s="18"/>
      <c r="D151" s="20"/>
      <c r="E151" s="21"/>
      <c r="F151" s="21"/>
    </row>
    <row r="152" spans="1:6" x14ac:dyDescent="0.25">
      <c r="A152" s="10" t="s">
        <v>0</v>
      </c>
      <c r="B152" s="11" t="s">
        <v>853</v>
      </c>
      <c r="C152" s="12" t="s">
        <v>293</v>
      </c>
      <c r="D152"/>
      <c r="E152"/>
      <c r="F152"/>
    </row>
    <row r="187" spans="1:6" ht="30" x14ac:dyDescent="0.25">
      <c r="A187" s="10" t="s">
        <v>296</v>
      </c>
      <c r="B187" s="11" t="s">
        <v>297</v>
      </c>
    </row>
    <row r="188" spans="1:6" x14ac:dyDescent="0.25">
      <c r="C188" s="12" t="s">
        <v>250</v>
      </c>
      <c r="D188" s="13" t="s">
        <v>251</v>
      </c>
      <c r="E188" s="14" t="s">
        <v>252</v>
      </c>
      <c r="F188" s="14" t="s">
        <v>253</v>
      </c>
    </row>
    <row r="190" spans="1:6" ht="120" x14ac:dyDescent="0.25">
      <c r="A190" s="10" t="s">
        <v>298</v>
      </c>
      <c r="B190" s="11" t="s">
        <v>812</v>
      </c>
      <c r="E190"/>
      <c r="F190"/>
    </row>
    <row r="191" spans="1:6" x14ac:dyDescent="0.25">
      <c r="B191" s="11" t="s">
        <v>299</v>
      </c>
      <c r="C191" s="12" t="s">
        <v>259</v>
      </c>
      <c r="D191" s="13">
        <v>65</v>
      </c>
      <c r="E191"/>
      <c r="F191"/>
    </row>
    <row r="192" spans="1:6" x14ac:dyDescent="0.25">
      <c r="B192" s="11" t="s">
        <v>778</v>
      </c>
      <c r="C192" s="12" t="s">
        <v>267</v>
      </c>
      <c r="D192" s="13">
        <v>20</v>
      </c>
      <c r="E192"/>
      <c r="F192"/>
    </row>
    <row r="193" spans="1:6" x14ac:dyDescent="0.25">
      <c r="E193"/>
      <c r="F193"/>
    </row>
    <row r="194" spans="1:6" ht="105" x14ac:dyDescent="0.25">
      <c r="A194" s="10" t="s">
        <v>300</v>
      </c>
      <c r="B194" s="11" t="s">
        <v>813</v>
      </c>
      <c r="E194"/>
      <c r="F194"/>
    </row>
    <row r="195" spans="1:6" x14ac:dyDescent="0.25">
      <c r="E195"/>
      <c r="F195"/>
    </row>
    <row r="196" spans="1:6" x14ac:dyDescent="0.25">
      <c r="B196" s="11" t="s">
        <v>299</v>
      </c>
      <c r="C196" s="12" t="s">
        <v>259</v>
      </c>
      <c r="D196" s="13">
        <v>6</v>
      </c>
      <c r="E196"/>
      <c r="F196"/>
    </row>
    <row r="197" spans="1:6" x14ac:dyDescent="0.25">
      <c r="B197" s="11" t="s">
        <v>778</v>
      </c>
      <c r="C197" s="12" t="s">
        <v>267</v>
      </c>
      <c r="D197" s="13">
        <v>15</v>
      </c>
    </row>
    <row r="199" spans="1:6" ht="120" x14ac:dyDescent="0.25">
      <c r="A199" s="10" t="s">
        <v>349</v>
      </c>
      <c r="B199" s="11" t="s">
        <v>814</v>
      </c>
      <c r="E199"/>
      <c r="F199"/>
    </row>
    <row r="200" spans="1:6" x14ac:dyDescent="0.25">
      <c r="B200" s="11" t="s">
        <v>299</v>
      </c>
      <c r="C200" s="12" t="s">
        <v>259</v>
      </c>
      <c r="D200" s="13">
        <v>3</v>
      </c>
      <c r="E200"/>
      <c r="F200"/>
    </row>
    <row r="201" spans="1:6" x14ac:dyDescent="0.25">
      <c r="B201" s="11" t="s">
        <v>778</v>
      </c>
      <c r="C201" s="12" t="s">
        <v>267</v>
      </c>
      <c r="D201" s="13">
        <v>25</v>
      </c>
    </row>
    <row r="203" spans="1:6" ht="195" x14ac:dyDescent="0.25">
      <c r="A203" s="10" t="s">
        <v>815</v>
      </c>
      <c r="B203" s="11" t="s">
        <v>301</v>
      </c>
    </row>
    <row r="204" spans="1:6" x14ac:dyDescent="0.25">
      <c r="B204" s="11" t="s">
        <v>302</v>
      </c>
      <c r="C204" s="12" t="s">
        <v>303</v>
      </c>
      <c r="D204" s="13">
        <v>600</v>
      </c>
    </row>
    <row r="205" spans="1:6" x14ac:dyDescent="0.25">
      <c r="B205" s="11" t="s">
        <v>304</v>
      </c>
      <c r="C205" s="12" t="s">
        <v>303</v>
      </c>
      <c r="D205" s="13">
        <v>4800</v>
      </c>
    </row>
    <row r="206" spans="1:6" ht="15.75" thickBot="1" x14ac:dyDescent="0.3">
      <c r="A206" s="16"/>
      <c r="B206" s="17"/>
      <c r="C206" s="18"/>
      <c r="D206" s="20"/>
      <c r="E206" s="21"/>
      <c r="F206" s="21"/>
    </row>
    <row r="207" spans="1:6" x14ac:dyDescent="0.25">
      <c r="A207" s="10" t="s">
        <v>296</v>
      </c>
      <c r="B207" s="11" t="s">
        <v>305</v>
      </c>
      <c r="C207" s="12" t="s">
        <v>293</v>
      </c>
    </row>
    <row r="226" spans="1:6" x14ac:dyDescent="0.25">
      <c r="A226" s="10" t="s">
        <v>50</v>
      </c>
      <c r="B226" s="11" t="s">
        <v>306</v>
      </c>
    </row>
    <row r="227" spans="1:6" x14ac:dyDescent="0.25">
      <c r="C227" s="12" t="s">
        <v>250</v>
      </c>
      <c r="D227" s="13" t="s">
        <v>251</v>
      </c>
      <c r="E227" s="14" t="s">
        <v>252</v>
      </c>
      <c r="F227" s="14" t="s">
        <v>253</v>
      </c>
    </row>
    <row r="229" spans="1:6" ht="90" x14ac:dyDescent="0.25">
      <c r="A229" s="10" t="s">
        <v>307</v>
      </c>
      <c r="B229" s="11" t="s">
        <v>776</v>
      </c>
    </row>
    <row r="230" spans="1:6" ht="60" x14ac:dyDescent="0.25">
      <c r="B230" s="11" t="s">
        <v>816</v>
      </c>
    </row>
    <row r="231" spans="1:6" x14ac:dyDescent="0.25">
      <c r="B231" s="11" t="s">
        <v>817</v>
      </c>
      <c r="C231" s="12" t="s">
        <v>267</v>
      </c>
      <c r="D231" s="13">
        <v>480</v>
      </c>
      <c r="E231"/>
      <c r="F231"/>
    </row>
    <row r="233" spans="1:6" ht="180" x14ac:dyDescent="0.25">
      <c r="A233" s="10" t="s">
        <v>308</v>
      </c>
      <c r="B233" s="11" t="s">
        <v>738</v>
      </c>
      <c r="E233"/>
      <c r="F233"/>
    </row>
    <row r="234" spans="1:6" ht="75" x14ac:dyDescent="0.25">
      <c r="B234" s="11" t="s">
        <v>309</v>
      </c>
      <c r="E234"/>
      <c r="F234"/>
    </row>
    <row r="235" spans="1:6" x14ac:dyDescent="0.25">
      <c r="B235" s="11" t="s">
        <v>310</v>
      </c>
      <c r="C235" s="12" t="s">
        <v>267</v>
      </c>
      <c r="D235" s="13">
        <v>720</v>
      </c>
      <c r="E235"/>
      <c r="F235"/>
    </row>
    <row r="236" spans="1:6" x14ac:dyDescent="0.25">
      <c r="B236" s="11" t="s">
        <v>311</v>
      </c>
      <c r="C236" s="12" t="s">
        <v>267</v>
      </c>
      <c r="D236" s="13">
        <v>200</v>
      </c>
      <c r="E236"/>
      <c r="F236"/>
    </row>
    <row r="238" spans="1:6" ht="75" x14ac:dyDescent="0.25">
      <c r="A238" s="10" t="s">
        <v>312</v>
      </c>
      <c r="B238" s="11" t="s">
        <v>313</v>
      </c>
      <c r="E238"/>
      <c r="F238"/>
    </row>
    <row r="239" spans="1:6" x14ac:dyDescent="0.25">
      <c r="B239" s="11" t="s">
        <v>314</v>
      </c>
      <c r="C239" s="12" t="s">
        <v>315</v>
      </c>
      <c r="D239" s="13">
        <v>150</v>
      </c>
      <c r="E239"/>
      <c r="F239"/>
    </row>
    <row r="241" spans="1:6" ht="90" x14ac:dyDescent="0.25">
      <c r="A241" s="10" t="s">
        <v>316</v>
      </c>
      <c r="B241" s="11" t="s">
        <v>818</v>
      </c>
      <c r="C241" s="12" t="s">
        <v>267</v>
      </c>
      <c r="D241" s="13">
        <v>40</v>
      </c>
    </row>
    <row r="243" spans="1:6" ht="150" x14ac:dyDescent="0.25">
      <c r="A243" s="10" t="s">
        <v>317</v>
      </c>
      <c r="B243" s="11" t="s">
        <v>318</v>
      </c>
    </row>
    <row r="244" spans="1:6" x14ac:dyDescent="0.25">
      <c r="B244" s="11" t="s">
        <v>314</v>
      </c>
      <c r="C244" s="12" t="s">
        <v>319</v>
      </c>
      <c r="D244" s="13">
        <v>100</v>
      </c>
    </row>
    <row r="247" spans="1:6" ht="15.75" thickBot="1" x14ac:dyDescent="0.3">
      <c r="A247" s="16"/>
      <c r="B247" s="17"/>
      <c r="C247" s="18"/>
      <c r="D247" s="20"/>
      <c r="E247" s="21"/>
      <c r="F247" s="21"/>
    </row>
    <row r="248" spans="1:6" x14ac:dyDescent="0.25">
      <c r="A248" s="10" t="s">
        <v>50</v>
      </c>
      <c r="B248" s="11" t="s">
        <v>320</v>
      </c>
      <c r="C248" s="12" t="s">
        <v>293</v>
      </c>
    </row>
    <row r="284" spans="1:6" x14ac:dyDescent="0.25">
      <c r="A284" s="10" t="s">
        <v>106</v>
      </c>
    </row>
    <row r="285" spans="1:6" x14ac:dyDescent="0.25">
      <c r="B285" s="11" t="s">
        <v>321</v>
      </c>
      <c r="C285" s="12" t="s">
        <v>250</v>
      </c>
      <c r="D285" s="13" t="s">
        <v>251</v>
      </c>
      <c r="E285" s="14" t="s">
        <v>252</v>
      </c>
      <c r="F285" s="14" t="s">
        <v>253</v>
      </c>
    </row>
    <row r="286" spans="1:6" x14ac:dyDescent="0.25">
      <c r="E286"/>
      <c r="F286"/>
    </row>
    <row r="287" spans="1:6" ht="45" customHeight="1" x14ac:dyDescent="0.25">
      <c r="A287" s="10" t="s">
        <v>322</v>
      </c>
      <c r="B287" s="11" t="s">
        <v>839</v>
      </c>
      <c r="E287"/>
      <c r="F287"/>
    </row>
    <row r="288" spans="1:6" ht="165" x14ac:dyDescent="0.25">
      <c r="B288" s="11" t="s">
        <v>854</v>
      </c>
      <c r="E288"/>
      <c r="F288"/>
    </row>
    <row r="289" spans="1:6" x14ac:dyDescent="0.25">
      <c r="C289" s="12" t="s">
        <v>267</v>
      </c>
      <c r="D289" s="13">
        <v>380</v>
      </c>
      <c r="E289"/>
      <c r="F289"/>
    </row>
    <row r="290" spans="1:6" x14ac:dyDescent="0.25">
      <c r="E290"/>
      <c r="F290"/>
    </row>
    <row r="291" spans="1:6" x14ac:dyDescent="0.25">
      <c r="E291"/>
      <c r="F291"/>
    </row>
    <row r="292" spans="1:6" ht="75" x14ac:dyDescent="0.25">
      <c r="A292" s="10" t="s">
        <v>326</v>
      </c>
      <c r="B292" s="11" t="s">
        <v>780</v>
      </c>
    </row>
    <row r="293" spans="1:6" x14ac:dyDescent="0.25">
      <c r="E293"/>
      <c r="F293"/>
    </row>
    <row r="294" spans="1:6" ht="165" x14ac:dyDescent="0.25">
      <c r="B294" s="11" t="s">
        <v>323</v>
      </c>
    </row>
    <row r="295" spans="1:6" x14ac:dyDescent="0.25">
      <c r="E295"/>
      <c r="F295"/>
    </row>
    <row r="296" spans="1:6" ht="75" x14ac:dyDescent="0.25">
      <c r="B296" s="11" t="s">
        <v>324</v>
      </c>
      <c r="E296"/>
      <c r="F296"/>
    </row>
    <row r="297" spans="1:6" x14ac:dyDescent="0.25">
      <c r="B297" s="11" t="s">
        <v>325</v>
      </c>
      <c r="C297" s="12" t="s">
        <v>267</v>
      </c>
      <c r="D297" s="13">
        <v>370</v>
      </c>
      <c r="E297"/>
      <c r="F297"/>
    </row>
    <row r="298" spans="1:6" x14ac:dyDescent="0.25">
      <c r="B298" s="11" t="s">
        <v>781</v>
      </c>
      <c r="C298" s="12" t="s">
        <v>267</v>
      </c>
      <c r="D298" s="13">
        <v>370</v>
      </c>
      <c r="E298"/>
      <c r="F298"/>
    </row>
    <row r="299" spans="1:6" x14ac:dyDescent="0.25">
      <c r="B299" s="11" t="s">
        <v>779</v>
      </c>
      <c r="C299" s="12" t="s">
        <v>267</v>
      </c>
      <c r="D299" s="13">
        <v>370</v>
      </c>
    </row>
    <row r="302" spans="1:6" ht="135" x14ac:dyDescent="0.25">
      <c r="A302" s="10" t="s">
        <v>361</v>
      </c>
      <c r="B302" s="11" t="s">
        <v>782</v>
      </c>
    </row>
    <row r="303" spans="1:6" x14ac:dyDescent="0.25">
      <c r="B303" s="11" t="s">
        <v>325</v>
      </c>
      <c r="C303" s="12" t="s">
        <v>267</v>
      </c>
      <c r="D303" s="13">
        <v>100</v>
      </c>
    </row>
    <row r="304" spans="1:6" x14ac:dyDescent="0.25">
      <c r="B304" s="11" t="s">
        <v>783</v>
      </c>
      <c r="C304" s="12" t="s">
        <v>267</v>
      </c>
      <c r="D304" s="13">
        <v>100</v>
      </c>
    </row>
    <row r="305" spans="1:6" x14ac:dyDescent="0.25">
      <c r="B305" s="11" t="s">
        <v>739</v>
      </c>
      <c r="C305" s="12" t="s">
        <v>267</v>
      </c>
      <c r="D305" s="13">
        <v>100</v>
      </c>
    </row>
    <row r="307" spans="1:6" ht="120" x14ac:dyDescent="0.25">
      <c r="A307" s="10" t="s">
        <v>755</v>
      </c>
      <c r="B307" s="11" t="s">
        <v>855</v>
      </c>
    </row>
    <row r="308" spans="1:6" x14ac:dyDescent="0.25">
      <c r="C308" s="12" t="s">
        <v>267</v>
      </c>
      <c r="D308" s="13">
        <v>290</v>
      </c>
    </row>
    <row r="309" spans="1:6" ht="15.75" thickBot="1" x14ac:dyDescent="0.3">
      <c r="A309" s="16"/>
      <c r="B309" s="17"/>
      <c r="C309" s="18"/>
      <c r="D309" s="20"/>
      <c r="E309" s="21"/>
      <c r="F309" s="21"/>
    </row>
    <row r="310" spans="1:6" x14ac:dyDescent="0.25">
      <c r="A310" s="10" t="s">
        <v>106</v>
      </c>
      <c r="B310" s="11" t="s">
        <v>327</v>
      </c>
      <c r="C310" s="12" t="s">
        <v>293</v>
      </c>
    </row>
    <row r="312" spans="1:6" x14ac:dyDescent="0.25">
      <c r="A312" s="10" t="s">
        <v>238</v>
      </c>
      <c r="B312" s="11" t="s">
        <v>239</v>
      </c>
    </row>
    <row r="314" spans="1:6" x14ac:dyDescent="0.25">
      <c r="A314" s="10" t="s">
        <v>248</v>
      </c>
      <c r="B314" s="11" t="s">
        <v>821</v>
      </c>
    </row>
    <row r="315" spans="1:6" ht="270" x14ac:dyDescent="0.25">
      <c r="A315" s="10" t="s">
        <v>254</v>
      </c>
      <c r="B315" s="11" t="s">
        <v>822</v>
      </c>
    </row>
    <row r="316" spans="1:6" x14ac:dyDescent="0.25">
      <c r="C316" s="12" t="s">
        <v>267</v>
      </c>
      <c r="D316" s="13">
        <v>290</v>
      </c>
    </row>
    <row r="321" spans="1:6" x14ac:dyDescent="0.25">
      <c r="A321" s="10" t="s">
        <v>0</v>
      </c>
    </row>
    <row r="322" spans="1:6" x14ac:dyDescent="0.25">
      <c r="B322" s="11" t="s">
        <v>328</v>
      </c>
      <c r="C322" s="12" t="s">
        <v>250</v>
      </c>
      <c r="D322" s="13" t="s">
        <v>251</v>
      </c>
      <c r="E322" s="14" t="s">
        <v>252</v>
      </c>
      <c r="F322" s="14" t="s">
        <v>253</v>
      </c>
    </row>
    <row r="323" spans="1:6" x14ac:dyDescent="0.25">
      <c r="A323" s="10" t="s">
        <v>294</v>
      </c>
      <c r="E323"/>
      <c r="F323"/>
    </row>
    <row r="324" spans="1:6" ht="150" x14ac:dyDescent="0.25">
      <c r="B324" s="11" t="s">
        <v>784</v>
      </c>
      <c r="E324"/>
      <c r="F324"/>
    </row>
    <row r="325" spans="1:6" ht="60" x14ac:dyDescent="0.25">
      <c r="B325" s="11" t="s">
        <v>742</v>
      </c>
      <c r="E325"/>
      <c r="F325"/>
    </row>
    <row r="326" spans="1:6" x14ac:dyDescent="0.25">
      <c r="B326" s="11" t="s">
        <v>329</v>
      </c>
      <c r="E326"/>
      <c r="F326"/>
    </row>
    <row r="327" spans="1:6" ht="30" x14ac:dyDescent="0.25">
      <c r="B327" s="11" t="s">
        <v>330</v>
      </c>
      <c r="E327"/>
      <c r="F327"/>
    </row>
    <row r="328" spans="1:6" ht="30" x14ac:dyDescent="0.25">
      <c r="B328" s="11" t="s">
        <v>331</v>
      </c>
      <c r="E328"/>
      <c r="F328"/>
    </row>
    <row r="329" spans="1:6" ht="30" x14ac:dyDescent="0.25">
      <c r="B329" s="11" t="s">
        <v>740</v>
      </c>
    </row>
    <row r="330" spans="1:6" x14ac:dyDescent="0.25">
      <c r="E330"/>
      <c r="F330"/>
    </row>
    <row r="331" spans="1:6" ht="45" x14ac:dyDescent="0.25">
      <c r="B331" s="11" t="s">
        <v>332</v>
      </c>
      <c r="E331"/>
      <c r="F331"/>
    </row>
    <row r="332" spans="1:6" x14ac:dyDescent="0.25">
      <c r="B332" s="11" t="s">
        <v>333</v>
      </c>
      <c r="E332"/>
      <c r="F332"/>
    </row>
    <row r="333" spans="1:6" x14ac:dyDescent="0.25">
      <c r="B333" s="11" t="s">
        <v>334</v>
      </c>
      <c r="E333"/>
      <c r="F333"/>
    </row>
    <row r="334" spans="1:6" x14ac:dyDescent="0.25">
      <c r="B334" s="11" t="s">
        <v>335</v>
      </c>
    </row>
    <row r="335" spans="1:6" x14ac:dyDescent="0.25">
      <c r="E335"/>
      <c r="F335"/>
    </row>
    <row r="336" spans="1:6" x14ac:dyDescent="0.25">
      <c r="B336" s="11" t="s">
        <v>785</v>
      </c>
      <c r="C336" s="12" t="s">
        <v>10</v>
      </c>
      <c r="D336" s="13">
        <v>4</v>
      </c>
    </row>
    <row r="338" spans="1:6" x14ac:dyDescent="0.25">
      <c r="A338" s="10" t="s">
        <v>336</v>
      </c>
      <c r="E338"/>
      <c r="F338"/>
    </row>
    <row r="339" spans="1:6" ht="120" x14ac:dyDescent="0.25">
      <c r="B339" s="11" t="s">
        <v>786</v>
      </c>
      <c r="E339"/>
      <c r="F339"/>
    </row>
    <row r="340" spans="1:6" ht="45" x14ac:dyDescent="0.25">
      <c r="B340" s="11" t="s">
        <v>741</v>
      </c>
      <c r="E340"/>
      <c r="F340"/>
    </row>
    <row r="341" spans="1:6" x14ac:dyDescent="0.25">
      <c r="B341" s="11" t="s">
        <v>337</v>
      </c>
      <c r="E341"/>
      <c r="F341"/>
    </row>
    <row r="342" spans="1:6" ht="30" x14ac:dyDescent="0.25">
      <c r="B342" s="11" t="s">
        <v>330</v>
      </c>
      <c r="E342"/>
      <c r="F342"/>
    </row>
    <row r="343" spans="1:6" ht="30" x14ac:dyDescent="0.25">
      <c r="B343" s="11" t="s">
        <v>331</v>
      </c>
      <c r="E343"/>
      <c r="F343"/>
    </row>
    <row r="344" spans="1:6" ht="30" x14ac:dyDescent="0.25">
      <c r="B344" s="11" t="s">
        <v>740</v>
      </c>
    </row>
    <row r="345" spans="1:6" x14ac:dyDescent="0.25">
      <c r="E345"/>
      <c r="F345"/>
    </row>
    <row r="346" spans="1:6" ht="45" x14ac:dyDescent="0.25">
      <c r="B346" s="11" t="s">
        <v>332</v>
      </c>
      <c r="E346"/>
      <c r="F346"/>
    </row>
    <row r="347" spans="1:6" x14ac:dyDescent="0.25">
      <c r="B347" s="11" t="s">
        <v>333</v>
      </c>
      <c r="E347"/>
      <c r="F347"/>
    </row>
    <row r="348" spans="1:6" x14ac:dyDescent="0.25">
      <c r="B348" s="11" t="s">
        <v>334</v>
      </c>
      <c r="E348"/>
      <c r="F348"/>
    </row>
    <row r="349" spans="1:6" x14ac:dyDescent="0.25">
      <c r="B349" s="11" t="s">
        <v>335</v>
      </c>
    </row>
    <row r="350" spans="1:6" x14ac:dyDescent="0.25">
      <c r="E350"/>
      <c r="F350"/>
    </row>
    <row r="351" spans="1:6" x14ac:dyDescent="0.25">
      <c r="B351" s="11" t="s">
        <v>787</v>
      </c>
      <c r="C351" s="12" t="s">
        <v>10</v>
      </c>
      <c r="D351" s="13">
        <v>2</v>
      </c>
    </row>
    <row r="352" spans="1:6" x14ac:dyDescent="0.25">
      <c r="A352" s="10" t="s">
        <v>338</v>
      </c>
      <c r="E352"/>
      <c r="F352"/>
    </row>
    <row r="353" spans="1:6" ht="150" x14ac:dyDescent="0.25">
      <c r="B353" s="11" t="s">
        <v>743</v>
      </c>
      <c r="E353"/>
      <c r="F353"/>
    </row>
    <row r="354" spans="1:6" ht="60" x14ac:dyDescent="0.25">
      <c r="B354" s="11" t="s">
        <v>742</v>
      </c>
      <c r="E354"/>
      <c r="F354"/>
    </row>
    <row r="355" spans="1:6" x14ac:dyDescent="0.25">
      <c r="B355" s="11" t="s">
        <v>329</v>
      </c>
      <c r="E355"/>
      <c r="F355"/>
    </row>
    <row r="356" spans="1:6" ht="30" x14ac:dyDescent="0.25">
      <c r="B356" s="11" t="s">
        <v>330</v>
      </c>
      <c r="E356"/>
      <c r="F356"/>
    </row>
    <row r="357" spans="1:6" ht="30" x14ac:dyDescent="0.25">
      <c r="B357" s="11" t="s">
        <v>331</v>
      </c>
      <c r="E357"/>
      <c r="F357"/>
    </row>
    <row r="358" spans="1:6" ht="30" x14ac:dyDescent="0.25">
      <c r="B358" s="11" t="s">
        <v>744</v>
      </c>
    </row>
    <row r="359" spans="1:6" x14ac:dyDescent="0.25">
      <c r="E359"/>
      <c r="F359"/>
    </row>
    <row r="360" spans="1:6" ht="45" x14ac:dyDescent="0.25">
      <c r="B360" s="11" t="s">
        <v>332</v>
      </c>
      <c r="E360"/>
      <c r="F360"/>
    </row>
    <row r="361" spans="1:6" x14ac:dyDescent="0.25">
      <c r="B361" s="11" t="s">
        <v>333</v>
      </c>
      <c r="E361"/>
      <c r="F361"/>
    </row>
    <row r="362" spans="1:6" x14ac:dyDescent="0.25">
      <c r="B362" s="11" t="s">
        <v>334</v>
      </c>
    </row>
    <row r="363" spans="1:6" x14ac:dyDescent="0.25">
      <c r="E363"/>
      <c r="F363"/>
    </row>
    <row r="364" spans="1:6" x14ac:dyDescent="0.25">
      <c r="B364" s="11" t="s">
        <v>335</v>
      </c>
    </row>
    <row r="365" spans="1:6" x14ac:dyDescent="0.25">
      <c r="E365"/>
      <c r="F365"/>
    </row>
    <row r="366" spans="1:6" x14ac:dyDescent="0.25">
      <c r="B366" s="11" t="s">
        <v>745</v>
      </c>
      <c r="C366" s="12" t="s">
        <v>10</v>
      </c>
      <c r="D366" s="13">
        <v>2</v>
      </c>
    </row>
    <row r="367" spans="1:6" x14ac:dyDescent="0.25">
      <c r="A367" s="10" t="s">
        <v>339</v>
      </c>
      <c r="E367"/>
      <c r="F367"/>
    </row>
    <row r="368" spans="1:6" ht="105" x14ac:dyDescent="0.25">
      <c r="B368" s="11" t="s">
        <v>746</v>
      </c>
      <c r="E368"/>
      <c r="F368"/>
    </row>
    <row r="369" spans="1:6" ht="45" x14ac:dyDescent="0.25">
      <c r="B369" s="11" t="s">
        <v>741</v>
      </c>
      <c r="E369"/>
      <c r="F369"/>
    </row>
    <row r="370" spans="1:6" x14ac:dyDescent="0.25">
      <c r="B370" s="22" t="s">
        <v>337</v>
      </c>
      <c r="E370"/>
      <c r="F370"/>
    </row>
    <row r="371" spans="1:6" ht="30" x14ac:dyDescent="0.25">
      <c r="B371" s="11" t="s">
        <v>330</v>
      </c>
      <c r="E371"/>
      <c r="F371"/>
    </row>
    <row r="372" spans="1:6" ht="30" x14ac:dyDescent="0.25">
      <c r="B372" s="11" t="s">
        <v>331</v>
      </c>
      <c r="E372"/>
      <c r="F372"/>
    </row>
    <row r="373" spans="1:6" ht="30" x14ac:dyDescent="0.25">
      <c r="B373" s="11" t="s">
        <v>744</v>
      </c>
    </row>
    <row r="374" spans="1:6" x14ac:dyDescent="0.25">
      <c r="E374"/>
      <c r="F374"/>
    </row>
    <row r="375" spans="1:6" ht="45" x14ac:dyDescent="0.25">
      <c r="B375" s="11" t="s">
        <v>332</v>
      </c>
      <c r="E375"/>
      <c r="F375"/>
    </row>
    <row r="376" spans="1:6" x14ac:dyDescent="0.25">
      <c r="B376" s="11" t="s">
        <v>333</v>
      </c>
      <c r="E376"/>
      <c r="F376"/>
    </row>
    <row r="377" spans="1:6" x14ac:dyDescent="0.25">
      <c r="B377" s="11" t="s">
        <v>334</v>
      </c>
    </row>
    <row r="378" spans="1:6" x14ac:dyDescent="0.25">
      <c r="E378"/>
      <c r="F378"/>
    </row>
    <row r="379" spans="1:6" x14ac:dyDescent="0.25">
      <c r="B379" s="11" t="s">
        <v>335</v>
      </c>
    </row>
    <row r="380" spans="1:6" x14ac:dyDescent="0.25">
      <c r="F380"/>
    </row>
    <row r="381" spans="1:6" x14ac:dyDescent="0.25">
      <c r="B381" s="11" t="s">
        <v>747</v>
      </c>
      <c r="C381" s="12" t="s">
        <v>10</v>
      </c>
      <c r="D381" s="13">
        <v>6</v>
      </c>
      <c r="E381"/>
    </row>
    <row r="382" spans="1:6" x14ac:dyDescent="0.25">
      <c r="A382" s="10" t="s">
        <v>340</v>
      </c>
      <c r="E382"/>
      <c r="F382"/>
    </row>
    <row r="383" spans="1:6" ht="105" x14ac:dyDescent="0.25">
      <c r="B383" s="11" t="s">
        <v>752</v>
      </c>
      <c r="E383"/>
      <c r="F383"/>
    </row>
    <row r="384" spans="1:6" ht="30" x14ac:dyDescent="0.25">
      <c r="B384" s="11" t="s">
        <v>748</v>
      </c>
      <c r="E384"/>
      <c r="F384"/>
    </row>
    <row r="385" spans="1:6" x14ac:dyDescent="0.25">
      <c r="B385" s="11" t="s">
        <v>341</v>
      </c>
      <c r="E385"/>
      <c r="F385"/>
    </row>
    <row r="386" spans="1:6" ht="30" x14ac:dyDescent="0.25">
      <c r="B386" s="11" t="s">
        <v>330</v>
      </c>
      <c r="E386"/>
      <c r="F386"/>
    </row>
    <row r="387" spans="1:6" ht="30" x14ac:dyDescent="0.25">
      <c r="B387" s="11" t="s">
        <v>331</v>
      </c>
      <c r="E387"/>
      <c r="F387"/>
    </row>
    <row r="388" spans="1:6" ht="30" x14ac:dyDescent="0.25">
      <c r="B388" s="11" t="s">
        <v>749</v>
      </c>
    </row>
    <row r="389" spans="1:6" x14ac:dyDescent="0.25">
      <c r="E389"/>
      <c r="F389"/>
    </row>
    <row r="390" spans="1:6" ht="45" x14ac:dyDescent="0.25">
      <c r="B390" s="11" t="s">
        <v>332</v>
      </c>
      <c r="E390"/>
      <c r="F390"/>
    </row>
    <row r="391" spans="1:6" x14ac:dyDescent="0.25">
      <c r="B391" s="11" t="s">
        <v>333</v>
      </c>
      <c r="E391"/>
      <c r="F391"/>
    </row>
    <row r="392" spans="1:6" x14ac:dyDescent="0.25">
      <c r="B392" s="11" t="s">
        <v>334</v>
      </c>
      <c r="E392"/>
      <c r="F392"/>
    </row>
    <row r="393" spans="1:6" x14ac:dyDescent="0.25">
      <c r="B393" s="11" t="s">
        <v>750</v>
      </c>
      <c r="E393"/>
      <c r="F393"/>
    </row>
    <row r="394" spans="1:6" x14ac:dyDescent="0.25">
      <c r="B394" s="11" t="s">
        <v>335</v>
      </c>
    </row>
    <row r="395" spans="1:6" x14ac:dyDescent="0.25">
      <c r="E395"/>
      <c r="F395"/>
    </row>
    <row r="396" spans="1:6" x14ac:dyDescent="0.25">
      <c r="B396" s="11" t="s">
        <v>751</v>
      </c>
      <c r="C396" s="12" t="s">
        <v>10</v>
      </c>
      <c r="D396" s="13">
        <v>6</v>
      </c>
    </row>
    <row r="397" spans="1:6" x14ac:dyDescent="0.25">
      <c r="A397" s="10" t="s">
        <v>342</v>
      </c>
      <c r="E397"/>
      <c r="F397"/>
    </row>
    <row r="398" spans="1:6" ht="45" x14ac:dyDescent="0.25">
      <c r="B398" s="11" t="s">
        <v>788</v>
      </c>
      <c r="E398"/>
      <c r="F398"/>
    </row>
    <row r="399" spans="1:6" x14ac:dyDescent="0.25">
      <c r="E399"/>
      <c r="F399"/>
    </row>
    <row r="400" spans="1:6" ht="30" x14ac:dyDescent="0.25">
      <c r="B400" s="11" t="s">
        <v>740</v>
      </c>
      <c r="E400"/>
      <c r="F400"/>
    </row>
    <row r="401" spans="1:6" x14ac:dyDescent="0.25">
      <c r="E401"/>
      <c r="F401"/>
    </row>
    <row r="402" spans="1:6" x14ac:dyDescent="0.25">
      <c r="E402"/>
      <c r="F402"/>
    </row>
    <row r="403" spans="1:6" x14ac:dyDescent="0.25">
      <c r="E403"/>
      <c r="F403"/>
    </row>
    <row r="404" spans="1:6" x14ac:dyDescent="0.25">
      <c r="B404" s="11" t="s">
        <v>753</v>
      </c>
      <c r="C404" s="12" t="s">
        <v>10</v>
      </c>
      <c r="D404" s="13">
        <v>1</v>
      </c>
    </row>
    <row r="405" spans="1:6" x14ac:dyDescent="0.25">
      <c r="A405" s="10" t="s">
        <v>343</v>
      </c>
      <c r="E405"/>
      <c r="F405"/>
    </row>
    <row r="406" spans="1:6" ht="45" x14ac:dyDescent="0.25">
      <c r="B406" s="11" t="s">
        <v>789</v>
      </c>
      <c r="E406"/>
      <c r="F406"/>
    </row>
    <row r="407" spans="1:6" ht="30" x14ac:dyDescent="0.25">
      <c r="B407" s="11" t="s">
        <v>740</v>
      </c>
      <c r="E407"/>
      <c r="F407"/>
    </row>
    <row r="408" spans="1:6" x14ac:dyDescent="0.25">
      <c r="E408"/>
      <c r="F408"/>
    </row>
    <row r="409" spans="1:6" x14ac:dyDescent="0.25">
      <c r="E409"/>
      <c r="F409"/>
    </row>
    <row r="410" spans="1:6" x14ac:dyDescent="0.25">
      <c r="B410" s="11" t="s">
        <v>754</v>
      </c>
      <c r="C410" s="12" t="s">
        <v>10</v>
      </c>
      <c r="D410" s="13">
        <v>1</v>
      </c>
    </row>
    <row r="412" spans="1:6" x14ac:dyDescent="0.25">
      <c r="A412" s="10" t="s">
        <v>840</v>
      </c>
    </row>
    <row r="413" spans="1:6" ht="75" x14ac:dyDescent="0.25">
      <c r="B413" s="11" t="s">
        <v>851</v>
      </c>
    </row>
    <row r="414" spans="1:6" x14ac:dyDescent="0.25">
      <c r="C414" s="12" t="s">
        <v>10</v>
      </c>
      <c r="D414" s="13">
        <v>2</v>
      </c>
    </row>
    <row r="416" spans="1:6" ht="15.75" thickBot="1" x14ac:dyDescent="0.3">
      <c r="A416" s="16"/>
      <c r="B416" s="17"/>
      <c r="C416" s="18"/>
      <c r="D416" s="20"/>
      <c r="E416" s="21"/>
      <c r="F416" s="21"/>
    </row>
    <row r="417" spans="1:3" x14ac:dyDescent="0.25">
      <c r="A417" s="10" t="s">
        <v>0</v>
      </c>
      <c r="B417" s="11" t="s">
        <v>344</v>
      </c>
      <c r="C417" s="12" t="s">
        <v>293</v>
      </c>
    </row>
    <row r="441" spans="1:6" x14ac:dyDescent="0.25">
      <c r="A441" s="10" t="s">
        <v>296</v>
      </c>
      <c r="B441" s="11" t="s">
        <v>345</v>
      </c>
    </row>
    <row r="442" spans="1:6" x14ac:dyDescent="0.25">
      <c r="C442" s="12" t="s">
        <v>250</v>
      </c>
      <c r="D442" s="13" t="s">
        <v>251</v>
      </c>
      <c r="E442" s="14" t="s">
        <v>252</v>
      </c>
      <c r="F442" s="14" t="s">
        <v>253</v>
      </c>
    </row>
    <row r="443" spans="1:6" ht="285" x14ac:dyDescent="0.25">
      <c r="A443" s="10" t="s">
        <v>298</v>
      </c>
      <c r="B443" s="11" t="s">
        <v>346</v>
      </c>
      <c r="C443" s="12" t="s">
        <v>267</v>
      </c>
      <c r="D443" s="13">
        <v>240</v>
      </c>
    </row>
    <row r="445" spans="1:6" ht="105" x14ac:dyDescent="0.25">
      <c r="A445" s="10" t="s">
        <v>300</v>
      </c>
      <c r="B445" s="11" t="s">
        <v>347</v>
      </c>
      <c r="C445" s="12" t="s">
        <v>348</v>
      </c>
      <c r="D445" s="13">
        <v>180</v>
      </c>
    </row>
    <row r="447" spans="1:6" ht="60" x14ac:dyDescent="0.25">
      <c r="A447" s="10" t="s">
        <v>349</v>
      </c>
      <c r="B447" s="11" t="s">
        <v>350</v>
      </c>
      <c r="C447" s="12" t="s">
        <v>348</v>
      </c>
      <c r="D447" s="13">
        <v>16</v>
      </c>
    </row>
    <row r="448" spans="1:6" ht="15.75" thickBot="1" x14ac:dyDescent="0.3">
      <c r="A448" s="16"/>
      <c r="B448" s="17"/>
      <c r="C448" s="18"/>
      <c r="D448" s="20"/>
      <c r="E448" s="21"/>
      <c r="F448" s="21"/>
    </row>
    <row r="449" spans="1:3" x14ac:dyDescent="0.25">
      <c r="A449" s="10" t="s">
        <v>296</v>
      </c>
      <c r="B449" s="11" t="s">
        <v>351</v>
      </c>
      <c r="C449" s="12" t="s">
        <v>293</v>
      </c>
    </row>
    <row r="467" spans="1:6" x14ac:dyDescent="0.25">
      <c r="A467" s="10" t="s">
        <v>50</v>
      </c>
      <c r="B467" s="11" t="s">
        <v>352</v>
      </c>
    </row>
    <row r="468" spans="1:6" x14ac:dyDescent="0.25">
      <c r="C468" s="12" t="s">
        <v>250</v>
      </c>
      <c r="D468" s="13" t="s">
        <v>251</v>
      </c>
      <c r="E468" s="14" t="s">
        <v>252</v>
      </c>
      <c r="F468" s="14" t="s">
        <v>253</v>
      </c>
    </row>
    <row r="469" spans="1:6" ht="270" x14ac:dyDescent="0.25">
      <c r="A469" s="10" t="s">
        <v>307</v>
      </c>
      <c r="B469" s="11" t="s">
        <v>856</v>
      </c>
    </row>
    <row r="471" spans="1:6" x14ac:dyDescent="0.25">
      <c r="B471" s="11" t="s">
        <v>353</v>
      </c>
      <c r="C471" s="12" t="s">
        <v>267</v>
      </c>
      <c r="D471" s="13">
        <v>180</v>
      </c>
    </row>
    <row r="472" spans="1:6" x14ac:dyDescent="0.25">
      <c r="B472" s="11" t="s">
        <v>354</v>
      </c>
      <c r="C472" s="12" t="s">
        <v>348</v>
      </c>
      <c r="D472" s="13">
        <v>105</v>
      </c>
    </row>
    <row r="474" spans="1:6" ht="120" x14ac:dyDescent="0.25">
      <c r="A474" s="10" t="s">
        <v>308</v>
      </c>
      <c r="B474" s="11" t="s">
        <v>710</v>
      </c>
    </row>
    <row r="476" spans="1:6" ht="60" x14ac:dyDescent="0.25">
      <c r="B476" s="23" t="s">
        <v>355</v>
      </c>
    </row>
    <row r="477" spans="1:6" x14ac:dyDescent="0.25">
      <c r="B477" s="11" t="s">
        <v>353</v>
      </c>
      <c r="C477" s="12" t="s">
        <v>267</v>
      </c>
      <c r="D477" s="13">
        <v>160</v>
      </c>
    </row>
    <row r="478" spans="1:6" x14ac:dyDescent="0.25">
      <c r="B478" s="11" t="s">
        <v>356</v>
      </c>
      <c r="C478" s="12" t="s">
        <v>348</v>
      </c>
      <c r="D478" s="13">
        <v>60</v>
      </c>
    </row>
    <row r="479" spans="1:6" ht="15.75" thickBot="1" x14ac:dyDescent="0.3">
      <c r="A479" s="16"/>
      <c r="B479" s="17"/>
      <c r="C479" s="18"/>
      <c r="D479" s="20"/>
      <c r="E479" s="21"/>
      <c r="F479" s="21"/>
    </row>
    <row r="480" spans="1:6" x14ac:dyDescent="0.25">
      <c r="A480" s="10" t="s">
        <v>50</v>
      </c>
      <c r="B480" s="11" t="s">
        <v>357</v>
      </c>
      <c r="C480" s="12" t="s">
        <v>293</v>
      </c>
    </row>
    <row r="494" spans="1:6" x14ac:dyDescent="0.25">
      <c r="A494" s="10" t="s">
        <v>106</v>
      </c>
      <c r="B494" s="11" t="s">
        <v>358</v>
      </c>
    </row>
    <row r="495" spans="1:6" x14ac:dyDescent="0.25">
      <c r="C495" s="12" t="s">
        <v>250</v>
      </c>
      <c r="D495" s="13" t="s">
        <v>251</v>
      </c>
      <c r="E495" s="14" t="s">
        <v>252</v>
      </c>
      <c r="F495" s="14" t="s">
        <v>253</v>
      </c>
    </row>
    <row r="496" spans="1:6" ht="60" x14ac:dyDescent="0.25">
      <c r="A496" s="10" t="s">
        <v>322</v>
      </c>
      <c r="B496" s="11" t="s">
        <v>359</v>
      </c>
      <c r="C496" s="12" t="s">
        <v>267</v>
      </c>
      <c r="D496" s="13">
        <v>1100</v>
      </c>
    </row>
    <row r="498" spans="1:6" ht="150" x14ac:dyDescent="0.25">
      <c r="A498" s="10" t="s">
        <v>326</v>
      </c>
      <c r="B498" s="11" t="s">
        <v>360</v>
      </c>
      <c r="C498" s="12" t="s">
        <v>267</v>
      </c>
      <c r="D498" s="13">
        <v>1360</v>
      </c>
    </row>
    <row r="500" spans="1:6" ht="90" x14ac:dyDescent="0.25">
      <c r="A500" s="10" t="s">
        <v>361</v>
      </c>
      <c r="B500" s="11" t="s">
        <v>362</v>
      </c>
      <c r="C500" s="12" t="s">
        <v>267</v>
      </c>
      <c r="D500" s="13">
        <v>400</v>
      </c>
    </row>
    <row r="502" spans="1:6" ht="90" x14ac:dyDescent="0.25">
      <c r="A502" s="10" t="s">
        <v>755</v>
      </c>
      <c r="B502" s="11" t="s">
        <v>756</v>
      </c>
      <c r="C502" s="12" t="s">
        <v>267</v>
      </c>
      <c r="D502" s="13">
        <v>160</v>
      </c>
    </row>
    <row r="504" spans="1:6" ht="75" x14ac:dyDescent="0.25">
      <c r="A504" s="10" t="s">
        <v>757</v>
      </c>
      <c r="B504" s="11" t="s">
        <v>758</v>
      </c>
      <c r="C504" s="12" t="s">
        <v>348</v>
      </c>
      <c r="D504" s="13">
        <v>12</v>
      </c>
    </row>
    <row r="505" spans="1:6" ht="15.75" thickBot="1" x14ac:dyDescent="0.3">
      <c r="A505" s="16"/>
      <c r="B505" s="17"/>
      <c r="C505" s="18"/>
      <c r="D505" s="20"/>
      <c r="E505" s="21"/>
      <c r="F505" s="21"/>
    </row>
    <row r="506" spans="1:6" x14ac:dyDescent="0.25">
      <c r="A506" s="10" t="s">
        <v>106</v>
      </c>
      <c r="B506" s="11" t="s">
        <v>363</v>
      </c>
      <c r="C506" s="12" t="s">
        <v>293</v>
      </c>
    </row>
    <row r="523" spans="1:6" x14ac:dyDescent="0.25">
      <c r="A523" s="10" t="s">
        <v>364</v>
      </c>
      <c r="D523"/>
      <c r="E523"/>
      <c r="F523"/>
    </row>
    <row r="525" spans="1:6" x14ac:dyDescent="0.25">
      <c r="D525"/>
      <c r="E525"/>
      <c r="F525"/>
    </row>
    <row r="526" spans="1:6" x14ac:dyDescent="0.25">
      <c r="B526" s="11" t="s">
        <v>365</v>
      </c>
    </row>
    <row r="528" spans="1:6" x14ac:dyDescent="0.25">
      <c r="A528" s="10" t="s">
        <v>248</v>
      </c>
      <c r="B528" s="11" t="s">
        <v>366</v>
      </c>
      <c r="C528" s="12" t="s">
        <v>293</v>
      </c>
      <c r="D528"/>
      <c r="E528"/>
      <c r="F528"/>
    </row>
    <row r="529" spans="1:6" x14ac:dyDescent="0.25">
      <c r="A529" s="10" t="s">
        <v>0</v>
      </c>
      <c r="B529" s="11" t="s">
        <v>852</v>
      </c>
      <c r="C529" s="12" t="s">
        <v>293</v>
      </c>
      <c r="D529"/>
      <c r="E529"/>
      <c r="F529"/>
    </row>
    <row r="530" spans="1:6" x14ac:dyDescent="0.25">
      <c r="A530" s="10" t="s">
        <v>296</v>
      </c>
      <c r="B530" s="11" t="s">
        <v>367</v>
      </c>
      <c r="C530" s="12" t="s">
        <v>293</v>
      </c>
      <c r="D530"/>
      <c r="E530"/>
      <c r="F530"/>
    </row>
    <row r="531" spans="1:6" x14ac:dyDescent="0.25">
      <c r="A531" s="10" t="s">
        <v>50</v>
      </c>
      <c r="B531" s="11" t="s">
        <v>368</v>
      </c>
      <c r="C531" s="12" t="s">
        <v>293</v>
      </c>
      <c r="D531"/>
      <c r="E531"/>
      <c r="F531"/>
    </row>
    <row r="532" spans="1:6" x14ac:dyDescent="0.25">
      <c r="A532" s="10" t="s">
        <v>106</v>
      </c>
      <c r="B532" s="11" t="s">
        <v>369</v>
      </c>
      <c r="C532" s="12" t="s">
        <v>293</v>
      </c>
      <c r="D532"/>
      <c r="E532"/>
      <c r="F532"/>
    </row>
    <row r="533" spans="1:6" ht="15.75" thickBot="1" x14ac:dyDescent="0.3">
      <c r="B533" s="17"/>
      <c r="C533" s="18"/>
      <c r="D533" s="20"/>
      <c r="E533" s="21"/>
      <c r="F533" s="21"/>
    </row>
    <row r="534" spans="1:6" x14ac:dyDescent="0.25">
      <c r="B534" s="11" t="s">
        <v>370</v>
      </c>
      <c r="C534" s="12" t="s">
        <v>293</v>
      </c>
    </row>
    <row r="536" spans="1:6" x14ac:dyDescent="0.25">
      <c r="B536" s="11" t="s">
        <v>371</v>
      </c>
    </row>
    <row r="538" spans="1:6" x14ac:dyDescent="0.25">
      <c r="A538" s="10" t="s">
        <v>248</v>
      </c>
      <c r="B538" s="11" t="s">
        <v>823</v>
      </c>
      <c r="C538" s="12" t="s">
        <v>293</v>
      </c>
    </row>
    <row r="539" spans="1:6" x14ac:dyDescent="0.25">
      <c r="A539" s="10" t="s">
        <v>0</v>
      </c>
      <c r="B539" s="11" t="s">
        <v>372</v>
      </c>
      <c r="C539" s="12" t="s">
        <v>293</v>
      </c>
    </row>
    <row r="540" spans="1:6" x14ac:dyDescent="0.25">
      <c r="A540" s="10" t="s">
        <v>296</v>
      </c>
      <c r="B540" s="11" t="s">
        <v>373</v>
      </c>
      <c r="C540" s="12" t="s">
        <v>293</v>
      </c>
    </row>
    <row r="541" spans="1:6" x14ac:dyDescent="0.25">
      <c r="A541" s="10" t="s">
        <v>50</v>
      </c>
      <c r="B541" s="11" t="s">
        <v>374</v>
      </c>
      <c r="C541" s="12" t="s">
        <v>293</v>
      </c>
    </row>
    <row r="542" spans="1:6" x14ac:dyDescent="0.25">
      <c r="A542" s="10" t="s">
        <v>106</v>
      </c>
      <c r="B542" s="11" t="s">
        <v>375</v>
      </c>
      <c r="C542" s="12" t="s">
        <v>293</v>
      </c>
    </row>
    <row r="543" spans="1:6" ht="15.75" thickBot="1" x14ac:dyDescent="0.3">
      <c r="A543"/>
      <c r="B543" s="17"/>
      <c r="C543" s="18"/>
      <c r="D543" s="20"/>
      <c r="E543" s="21"/>
      <c r="F543" s="21"/>
    </row>
    <row r="544" spans="1:6" x14ac:dyDescent="0.25">
      <c r="A544"/>
      <c r="B544" s="11" t="s">
        <v>376</v>
      </c>
      <c r="C544" s="12" t="s">
        <v>293</v>
      </c>
    </row>
    <row r="545" spans="1:6" ht="15.75" thickBot="1" x14ac:dyDescent="0.3">
      <c r="A545"/>
      <c r="B545" s="17"/>
      <c r="C545" s="18"/>
      <c r="D545" s="20"/>
      <c r="E545" s="21"/>
      <c r="F545" s="21"/>
    </row>
    <row r="546" spans="1:6" ht="15.75" thickBot="1" x14ac:dyDescent="0.3">
      <c r="B546" s="24" t="s">
        <v>377</v>
      </c>
      <c r="C546" s="25" t="s">
        <v>378</v>
      </c>
      <c r="D546" s="26"/>
      <c r="E546" s="27"/>
      <c r="F546" s="28"/>
    </row>
  </sheetData>
  <sheetProtection password="CCDD" sheet="1" objects="1" scenarios="1"/>
  <mergeCells count="2">
    <mergeCell ref="A1:F1"/>
    <mergeCell ref="A3:F3"/>
  </mergeCells>
  <pageMargins left="0.67" right="0.39370078740157483" top="0.78740157480314965" bottom="0.78740157480314965" header="0.31496062992125984" footer="0.31496062992125984"/>
  <pageSetup paperSize="9" scale="92" orientation="portrait" horizontalDpi="4294967294" verticalDpi="1200" r:id="rId1"/>
  <rowBreaks count="9" manualBreakCount="9">
    <brk id="48" max="5" man="1"/>
    <brk id="135" max="5" man="1"/>
    <brk id="186" max="5" man="1"/>
    <brk id="225" max="5" man="1"/>
    <brk id="283" max="5" man="1"/>
    <brk id="318" max="5" man="1"/>
    <brk id="343" max="5" man="1"/>
    <brk id="438" max="5" man="1"/>
    <brk id="465"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4"/>
  <sheetViews>
    <sheetView view="pageBreakPreview" topLeftCell="A277" zoomScale="120" zoomScaleNormal="100" zoomScaleSheetLayoutView="120" workbookViewId="0">
      <selection activeCell="G293" sqref="G293"/>
    </sheetView>
  </sheetViews>
  <sheetFormatPr defaultRowHeight="15.75" x14ac:dyDescent="0.25"/>
  <cols>
    <col min="1" max="1" width="6.7109375" style="3" customWidth="1"/>
    <col min="2" max="2" width="2" style="3" customWidth="1"/>
    <col min="3" max="3" width="35.42578125" style="4" customWidth="1"/>
    <col min="4" max="4" width="1.7109375" style="5" customWidth="1"/>
    <col min="5" max="5" width="8.42578125" style="6" customWidth="1"/>
    <col min="6" max="6" width="8.42578125" style="7" customWidth="1"/>
    <col min="7" max="7" width="11.28515625" style="8" customWidth="1"/>
    <col min="8" max="8" width="13" style="2" customWidth="1"/>
    <col min="9" max="16384" width="9.140625" style="1"/>
  </cols>
  <sheetData>
    <row r="1" spans="1:8" x14ac:dyDescent="0.25">
      <c r="A1" s="74" t="s">
        <v>191</v>
      </c>
      <c r="B1" s="75"/>
      <c r="C1" s="76" t="s">
        <v>192</v>
      </c>
      <c r="D1" s="77"/>
      <c r="E1" s="78" t="s">
        <v>193</v>
      </c>
      <c r="F1" s="78" t="s">
        <v>194</v>
      </c>
      <c r="G1" s="79" t="s">
        <v>195</v>
      </c>
      <c r="H1" s="80" t="s">
        <v>196</v>
      </c>
    </row>
    <row r="2" spans="1:8" ht="29.25" x14ac:dyDescent="0.25">
      <c r="A2" s="88" t="s">
        <v>848</v>
      </c>
      <c r="B2" s="168" t="s">
        <v>1</v>
      </c>
      <c r="C2" s="169"/>
      <c r="D2" s="169"/>
      <c r="E2" s="169"/>
      <c r="F2" s="169"/>
      <c r="G2" s="169"/>
      <c r="H2" s="89"/>
    </row>
    <row r="3" spans="1:8" x14ac:dyDescent="0.25">
      <c r="A3" s="90"/>
      <c r="B3" s="75"/>
      <c r="C3" s="91"/>
      <c r="D3" s="77"/>
      <c r="E3" s="92"/>
      <c r="F3" s="93"/>
      <c r="G3" s="94"/>
      <c r="H3" s="89"/>
    </row>
    <row r="4" spans="1:8" ht="59.25" customHeight="1" x14ac:dyDescent="0.25">
      <c r="A4" s="95" t="s">
        <v>2</v>
      </c>
      <c r="B4" s="170" t="s">
        <v>201</v>
      </c>
      <c r="C4" s="170"/>
      <c r="D4" s="96"/>
      <c r="E4" s="97"/>
      <c r="F4" s="98"/>
      <c r="G4" s="99"/>
      <c r="H4" s="89"/>
    </row>
    <row r="5" spans="1:8" x14ac:dyDescent="0.25">
      <c r="A5" s="95"/>
      <c r="B5" s="158"/>
      <c r="C5" s="158"/>
      <c r="D5" s="96"/>
      <c r="E5" s="97"/>
      <c r="F5" s="98"/>
      <c r="G5" s="99"/>
      <c r="H5" s="89"/>
    </row>
    <row r="6" spans="1:8" ht="45" x14ac:dyDescent="0.25">
      <c r="A6" s="159" t="s">
        <v>3</v>
      </c>
      <c r="B6" s="159"/>
      <c r="C6" s="137" t="s">
        <v>4</v>
      </c>
      <c r="D6" s="96"/>
      <c r="E6" s="97" t="s">
        <v>5</v>
      </c>
      <c r="F6" s="98"/>
      <c r="G6" s="99"/>
      <c r="H6" s="101"/>
    </row>
    <row r="7" spans="1:8" x14ac:dyDescent="0.25">
      <c r="A7" s="159"/>
      <c r="B7" s="159"/>
      <c r="C7" s="100"/>
      <c r="D7" s="96"/>
      <c r="E7" s="97"/>
      <c r="F7" s="98"/>
      <c r="G7" s="99"/>
      <c r="H7" s="89"/>
    </row>
    <row r="8" spans="1:8" x14ac:dyDescent="0.25">
      <c r="A8" s="159" t="s">
        <v>6</v>
      </c>
      <c r="B8" s="159"/>
      <c r="C8" s="100" t="s">
        <v>7</v>
      </c>
      <c r="D8" s="96"/>
      <c r="E8" s="97" t="s">
        <v>8</v>
      </c>
      <c r="F8" s="98">
        <v>1</v>
      </c>
      <c r="G8" s="99"/>
      <c r="H8" s="101"/>
    </row>
    <row r="9" spans="1:8" ht="18" customHeight="1" x14ac:dyDescent="0.25">
      <c r="A9" s="159"/>
      <c r="B9" s="159"/>
      <c r="C9" s="100"/>
      <c r="D9" s="96"/>
      <c r="E9" s="97"/>
      <c r="F9" s="98"/>
      <c r="G9" s="99"/>
      <c r="H9" s="102"/>
    </row>
    <row r="10" spans="1:8" x14ac:dyDescent="0.25">
      <c r="A10" s="159" t="s">
        <v>9</v>
      </c>
      <c r="B10" s="159"/>
      <c r="C10" s="100" t="s">
        <v>12</v>
      </c>
      <c r="D10" s="96"/>
      <c r="E10" s="97" t="s">
        <v>5</v>
      </c>
      <c r="F10" s="98"/>
      <c r="G10" s="99"/>
      <c r="H10" s="101"/>
    </row>
    <row r="11" spans="1:8" ht="15.75" customHeight="1" x14ac:dyDescent="0.25">
      <c r="A11" s="159"/>
      <c r="B11" s="159"/>
      <c r="C11" s="100"/>
      <c r="D11" s="96"/>
      <c r="E11" s="97"/>
      <c r="F11" s="98"/>
      <c r="G11" s="99"/>
      <c r="H11" s="89"/>
    </row>
    <row r="12" spans="1:8" x14ac:dyDescent="0.25">
      <c r="A12" s="159" t="s">
        <v>11</v>
      </c>
      <c r="B12" s="159"/>
      <c r="C12" s="100" t="s">
        <v>14</v>
      </c>
      <c r="D12" s="96"/>
      <c r="E12" s="97" t="s">
        <v>5</v>
      </c>
      <c r="F12" s="98"/>
      <c r="G12" s="99"/>
      <c r="H12" s="101"/>
    </row>
    <row r="13" spans="1:8" ht="16.5" customHeight="1" x14ac:dyDescent="0.25">
      <c r="A13" s="159"/>
      <c r="B13" s="159"/>
      <c r="C13" s="100"/>
      <c r="D13" s="96"/>
      <c r="E13" s="97"/>
      <c r="F13" s="98"/>
      <c r="G13" s="99"/>
      <c r="H13" s="89"/>
    </row>
    <row r="14" spans="1:8" x14ac:dyDescent="0.25">
      <c r="A14" s="159" t="s">
        <v>13</v>
      </c>
      <c r="B14" s="159"/>
      <c r="C14" s="100" t="s">
        <v>15</v>
      </c>
      <c r="D14" s="96"/>
      <c r="E14" s="97" t="s">
        <v>5</v>
      </c>
      <c r="F14" s="98"/>
      <c r="G14" s="99"/>
      <c r="H14" s="101"/>
    </row>
    <row r="15" spans="1:8" x14ac:dyDescent="0.25">
      <c r="A15" s="75"/>
      <c r="B15" s="75"/>
      <c r="C15" s="91"/>
      <c r="D15" s="77"/>
      <c r="E15" s="92"/>
      <c r="F15" s="93"/>
      <c r="G15" s="94"/>
      <c r="H15" s="89"/>
    </row>
    <row r="16" spans="1:8" ht="45" x14ac:dyDescent="0.25">
      <c r="A16" s="161" t="s">
        <v>759</v>
      </c>
      <c r="B16" s="161"/>
      <c r="C16" s="4" t="s">
        <v>760</v>
      </c>
      <c r="E16" s="132" t="s">
        <v>5</v>
      </c>
      <c r="H16" s="103"/>
    </row>
    <row r="17" spans="1:8" x14ac:dyDescent="0.25">
      <c r="A17" s="104"/>
      <c r="B17" s="104"/>
      <c r="C17" s="104"/>
      <c r="D17" s="104"/>
      <c r="E17" s="104"/>
      <c r="F17" s="104"/>
      <c r="G17" s="105"/>
      <c r="H17" s="89"/>
    </row>
    <row r="18" spans="1:8" x14ac:dyDescent="0.25">
      <c r="A18" s="162" t="s">
        <v>16</v>
      </c>
      <c r="B18" s="162"/>
      <c r="C18" s="162"/>
      <c r="D18" s="162"/>
      <c r="E18" s="162"/>
      <c r="F18" s="162"/>
      <c r="G18" s="162"/>
      <c r="H18" s="89"/>
    </row>
    <row r="19" spans="1:8" x14ac:dyDescent="0.25">
      <c r="A19" s="141" t="s">
        <v>849</v>
      </c>
      <c r="B19" s="135"/>
      <c r="C19" s="134" t="s">
        <v>850</v>
      </c>
      <c r="D19" s="135"/>
      <c r="E19" s="135"/>
      <c r="F19" s="135"/>
      <c r="G19" s="138"/>
      <c r="H19" s="89"/>
    </row>
    <row r="20" spans="1:8" x14ac:dyDescent="0.25">
      <c r="A20" s="75"/>
      <c r="B20" s="75"/>
      <c r="C20" s="91"/>
      <c r="D20" s="77"/>
      <c r="E20" s="92"/>
      <c r="F20" s="93"/>
      <c r="G20" s="94"/>
      <c r="H20" s="89"/>
    </row>
    <row r="21" spans="1:8" ht="35.25" customHeight="1" x14ac:dyDescent="0.25">
      <c r="A21" s="88" t="s">
        <v>20</v>
      </c>
      <c r="B21" s="156" t="s">
        <v>777</v>
      </c>
      <c r="C21" s="156"/>
      <c r="D21" s="82"/>
      <c r="E21" s="106"/>
      <c r="F21" s="107"/>
      <c r="G21" s="85"/>
      <c r="H21" s="89"/>
    </row>
    <row r="22" spans="1:8" ht="36" customHeight="1" x14ac:dyDescent="0.25">
      <c r="A22" s="88"/>
      <c r="B22" s="154"/>
      <c r="C22" s="154"/>
      <c r="D22" s="82"/>
      <c r="E22" s="106"/>
      <c r="F22" s="107"/>
      <c r="G22" s="85"/>
      <c r="H22" s="89"/>
    </row>
    <row r="23" spans="1:8" ht="30" x14ac:dyDescent="0.25">
      <c r="A23" s="159" t="s">
        <v>21</v>
      </c>
      <c r="B23" s="159"/>
      <c r="C23" s="142" t="s">
        <v>857</v>
      </c>
      <c r="D23" s="82"/>
      <c r="E23" s="106" t="s">
        <v>10</v>
      </c>
      <c r="F23" s="107">
        <v>1</v>
      </c>
      <c r="G23" s="85"/>
      <c r="H23" s="89"/>
    </row>
    <row r="24" spans="1:8" x14ac:dyDescent="0.25">
      <c r="A24" s="153"/>
      <c r="B24" s="153"/>
      <c r="C24" s="108"/>
      <c r="D24" s="82"/>
      <c r="E24" s="106"/>
      <c r="F24" s="107"/>
      <c r="G24" s="85"/>
      <c r="H24" s="89"/>
    </row>
    <row r="25" spans="1:8" ht="45" x14ac:dyDescent="0.25">
      <c r="A25" s="160" t="s">
        <v>150</v>
      </c>
      <c r="B25" s="160"/>
      <c r="C25" s="108" t="s">
        <v>26</v>
      </c>
      <c r="D25" s="82"/>
      <c r="E25" s="106" t="s">
        <v>10</v>
      </c>
      <c r="F25" s="107">
        <v>1</v>
      </c>
      <c r="G25" s="85"/>
      <c r="H25" s="89"/>
    </row>
    <row r="26" spans="1:8" ht="35.25" customHeight="1" x14ac:dyDescent="0.25">
      <c r="A26" s="153"/>
      <c r="B26" s="153"/>
      <c r="C26" s="108"/>
      <c r="D26" s="82"/>
      <c r="E26" s="106"/>
      <c r="F26" s="107"/>
      <c r="G26" s="85"/>
      <c r="H26" s="89"/>
    </row>
    <row r="27" spans="1:8" ht="45" x14ac:dyDescent="0.25">
      <c r="A27" s="153" t="s">
        <v>22</v>
      </c>
      <c r="B27" s="153"/>
      <c r="C27" s="136" t="s">
        <v>46</v>
      </c>
      <c r="D27" s="82"/>
      <c r="E27" s="106" t="s">
        <v>10</v>
      </c>
      <c r="F27" s="107">
        <v>2</v>
      </c>
      <c r="G27" s="85"/>
      <c r="H27" s="89"/>
    </row>
    <row r="28" spans="1:8" ht="49.5" customHeight="1" x14ac:dyDescent="0.25">
      <c r="A28" s="153"/>
      <c r="B28" s="153"/>
      <c r="C28" s="108"/>
      <c r="D28" s="82"/>
      <c r="E28" s="106"/>
      <c r="F28" s="107"/>
      <c r="G28" s="85"/>
      <c r="H28" s="89"/>
    </row>
    <row r="29" spans="1:8" ht="45" x14ac:dyDescent="0.25">
      <c r="A29" s="153" t="s">
        <v>23</v>
      </c>
      <c r="B29" s="153"/>
      <c r="C29" s="108" t="s">
        <v>30</v>
      </c>
      <c r="D29" s="82"/>
      <c r="E29" s="106" t="s">
        <v>10</v>
      </c>
      <c r="F29" s="107">
        <v>3</v>
      </c>
      <c r="G29" s="85"/>
      <c r="H29" s="89"/>
    </row>
    <row r="30" spans="1:8" ht="36" customHeight="1" x14ac:dyDescent="0.25">
      <c r="A30" s="153"/>
      <c r="B30" s="153"/>
      <c r="C30" s="108"/>
      <c r="D30" s="82"/>
      <c r="E30" s="106"/>
      <c r="F30" s="107"/>
      <c r="G30" s="85"/>
      <c r="H30" s="89"/>
    </row>
    <row r="31" spans="1:8" ht="45" x14ac:dyDescent="0.25">
      <c r="A31" s="153" t="s">
        <v>24</v>
      </c>
      <c r="B31" s="153"/>
      <c r="C31" s="108" t="s">
        <v>32</v>
      </c>
      <c r="D31" s="82"/>
      <c r="E31" s="106" t="s">
        <v>10</v>
      </c>
      <c r="F31" s="107">
        <v>11</v>
      </c>
      <c r="G31" s="85"/>
      <c r="H31" s="89"/>
    </row>
    <row r="32" spans="1:8" ht="50.25" customHeight="1" x14ac:dyDescent="0.25">
      <c r="A32" s="153"/>
      <c r="B32" s="153"/>
      <c r="C32" s="108"/>
      <c r="D32" s="82"/>
      <c r="E32" s="106"/>
      <c r="F32" s="107"/>
      <c r="G32" s="85"/>
      <c r="H32" s="89"/>
    </row>
    <row r="33" spans="1:8" ht="45" x14ac:dyDescent="0.25">
      <c r="A33" s="153" t="s">
        <v>25</v>
      </c>
      <c r="B33" s="153"/>
      <c r="C33" s="108" t="s">
        <v>34</v>
      </c>
      <c r="D33" s="82"/>
      <c r="E33" s="106" t="s">
        <v>10</v>
      </c>
      <c r="F33" s="107">
        <v>11</v>
      </c>
      <c r="G33" s="85"/>
      <c r="H33" s="89"/>
    </row>
    <row r="34" spans="1:8" ht="48" customHeight="1" x14ac:dyDescent="0.25">
      <c r="A34" s="153"/>
      <c r="B34" s="153"/>
      <c r="C34" s="108"/>
      <c r="D34" s="82"/>
      <c r="E34" s="106"/>
      <c r="F34" s="107"/>
      <c r="G34" s="85"/>
      <c r="H34" s="89"/>
    </row>
    <row r="35" spans="1:8" ht="45" x14ac:dyDescent="0.25">
      <c r="A35" s="153" t="s">
        <v>27</v>
      </c>
      <c r="B35" s="153"/>
      <c r="C35" s="108" t="s">
        <v>36</v>
      </c>
      <c r="D35" s="82"/>
      <c r="E35" s="106" t="s">
        <v>10</v>
      </c>
      <c r="F35" s="107">
        <v>4</v>
      </c>
      <c r="G35" s="85"/>
      <c r="H35" s="89"/>
    </row>
    <row r="36" spans="1:8" ht="45" customHeight="1" x14ac:dyDescent="0.25">
      <c r="A36" s="153"/>
      <c r="B36" s="153"/>
      <c r="C36" s="108"/>
      <c r="D36" s="82"/>
      <c r="E36" s="106"/>
      <c r="F36" s="107"/>
      <c r="G36" s="85"/>
      <c r="H36" s="89"/>
    </row>
    <row r="37" spans="1:8" ht="60" x14ac:dyDescent="0.25">
      <c r="A37" s="153" t="s">
        <v>28</v>
      </c>
      <c r="B37" s="153"/>
      <c r="C37" s="125" t="s">
        <v>761</v>
      </c>
      <c r="D37" s="82"/>
      <c r="E37" s="106" t="s">
        <v>5</v>
      </c>
      <c r="F37" s="107"/>
      <c r="G37" s="85"/>
      <c r="H37" s="89"/>
    </row>
    <row r="38" spans="1:8" x14ac:dyDescent="0.25">
      <c r="A38" s="153"/>
      <c r="B38" s="153"/>
      <c r="C38" s="108"/>
      <c r="D38" s="82"/>
      <c r="E38" s="106"/>
      <c r="F38" s="107"/>
      <c r="G38" s="85"/>
      <c r="H38" s="89"/>
    </row>
    <row r="39" spans="1:8" ht="45" x14ac:dyDescent="0.25">
      <c r="A39" s="153" t="s">
        <v>29</v>
      </c>
      <c r="B39" s="153"/>
      <c r="C39" s="108" t="s">
        <v>711</v>
      </c>
      <c r="D39" s="82"/>
      <c r="E39" s="106" t="s">
        <v>5</v>
      </c>
      <c r="F39" s="107"/>
      <c r="G39" s="85"/>
      <c r="H39" s="89"/>
    </row>
    <row r="40" spans="1:8" x14ac:dyDescent="0.25">
      <c r="A40" s="153"/>
      <c r="B40" s="153"/>
      <c r="C40" s="108"/>
      <c r="D40" s="82"/>
      <c r="E40" s="106"/>
      <c r="F40" s="107"/>
      <c r="G40" s="85"/>
      <c r="H40" s="89"/>
    </row>
    <row r="41" spans="1:8" ht="30" x14ac:dyDescent="0.25">
      <c r="A41" s="153" t="s">
        <v>31</v>
      </c>
      <c r="B41" s="153"/>
      <c r="C41" s="108" t="s">
        <v>40</v>
      </c>
      <c r="D41" s="82"/>
      <c r="E41" s="106" t="s">
        <v>5</v>
      </c>
      <c r="F41" s="107"/>
      <c r="G41" s="85"/>
      <c r="H41" s="89"/>
    </row>
    <row r="42" spans="1:8" ht="37.5" customHeight="1" x14ac:dyDescent="0.25">
      <c r="A42" s="153"/>
      <c r="B42" s="153"/>
      <c r="C42" s="108"/>
      <c r="D42" s="82"/>
      <c r="E42" s="106"/>
      <c r="F42" s="107"/>
      <c r="G42" s="85"/>
      <c r="H42" s="89"/>
    </row>
    <row r="43" spans="1:8" ht="30" x14ac:dyDescent="0.25">
      <c r="A43" s="153" t="s">
        <v>33</v>
      </c>
      <c r="B43" s="153"/>
      <c r="C43" s="108" t="s">
        <v>42</v>
      </c>
      <c r="D43" s="82"/>
      <c r="E43" s="106" t="s">
        <v>5</v>
      </c>
      <c r="F43" s="107"/>
      <c r="G43" s="85"/>
      <c r="H43" s="89"/>
    </row>
    <row r="44" spans="1:8" ht="34.5" customHeight="1" x14ac:dyDescent="0.25">
      <c r="A44" s="153"/>
      <c r="B44" s="153"/>
      <c r="C44" s="108"/>
      <c r="D44" s="82"/>
      <c r="E44" s="106"/>
      <c r="F44" s="107"/>
      <c r="G44" s="85"/>
      <c r="H44" s="89"/>
    </row>
    <row r="45" spans="1:8" ht="30" x14ac:dyDescent="0.25">
      <c r="A45" s="153" t="s">
        <v>35</v>
      </c>
      <c r="B45" s="153"/>
      <c r="C45" s="108" t="s">
        <v>47</v>
      </c>
      <c r="D45" s="82"/>
      <c r="E45" s="106" t="s">
        <v>5</v>
      </c>
      <c r="F45" s="107"/>
      <c r="G45" s="85"/>
      <c r="H45" s="89"/>
    </row>
    <row r="46" spans="1:8" ht="36.75" customHeight="1" x14ac:dyDescent="0.25">
      <c r="A46" s="153"/>
      <c r="B46" s="153"/>
      <c r="C46" s="108"/>
      <c r="D46" s="82"/>
      <c r="E46" s="106"/>
      <c r="F46" s="107"/>
      <c r="G46" s="85"/>
      <c r="H46" s="89"/>
    </row>
    <row r="47" spans="1:8" ht="30" x14ac:dyDescent="0.25">
      <c r="A47" s="160" t="s">
        <v>37</v>
      </c>
      <c r="B47" s="160"/>
      <c r="C47" s="108" t="s">
        <v>43</v>
      </c>
      <c r="D47" s="82"/>
      <c r="E47" s="106" t="s">
        <v>5</v>
      </c>
      <c r="F47" s="107"/>
      <c r="G47" s="85"/>
      <c r="H47" s="89"/>
    </row>
    <row r="48" spans="1:8" ht="33.75" customHeight="1" x14ac:dyDescent="0.25">
      <c r="A48" s="153"/>
      <c r="B48" s="153"/>
      <c r="C48" s="108"/>
      <c r="D48" s="82"/>
      <c r="E48" s="106"/>
      <c r="F48" s="107"/>
      <c r="G48" s="85"/>
      <c r="H48" s="89"/>
    </row>
    <row r="49" spans="1:8" ht="30" x14ac:dyDescent="0.25">
      <c r="A49" s="153" t="s">
        <v>38</v>
      </c>
      <c r="B49" s="153"/>
      <c r="C49" s="108" t="s">
        <v>44</v>
      </c>
      <c r="D49" s="82"/>
      <c r="E49" s="106" t="s">
        <v>5</v>
      </c>
      <c r="F49" s="107"/>
      <c r="G49" s="85"/>
      <c r="H49" s="89"/>
    </row>
    <row r="50" spans="1:8" ht="16.5" customHeight="1" x14ac:dyDescent="0.25">
      <c r="A50" s="153"/>
      <c r="B50" s="153"/>
      <c r="C50" s="108"/>
      <c r="D50" s="82"/>
      <c r="E50" s="106"/>
      <c r="F50" s="107"/>
      <c r="G50" s="85"/>
      <c r="H50" s="89"/>
    </row>
    <row r="51" spans="1:8" ht="60" x14ac:dyDescent="0.25">
      <c r="A51" s="153" t="s">
        <v>39</v>
      </c>
      <c r="B51" s="153"/>
      <c r="C51" s="108" t="s">
        <v>48</v>
      </c>
      <c r="D51" s="82"/>
      <c r="E51" s="106" t="s">
        <v>5</v>
      </c>
      <c r="F51" s="107"/>
      <c r="G51" s="85"/>
      <c r="H51" s="89"/>
    </row>
    <row r="52" spans="1:8" ht="63" customHeight="1" x14ac:dyDescent="0.25">
      <c r="A52" s="153"/>
      <c r="B52" s="153"/>
      <c r="C52" s="108"/>
      <c r="D52" s="82"/>
      <c r="E52" s="106"/>
      <c r="F52" s="107"/>
      <c r="G52" s="85"/>
      <c r="H52" s="89"/>
    </row>
    <row r="53" spans="1:8" x14ac:dyDescent="0.25">
      <c r="A53" s="153" t="s">
        <v>41</v>
      </c>
      <c r="B53" s="153"/>
      <c r="C53" s="108" t="s">
        <v>45</v>
      </c>
      <c r="D53" s="82"/>
      <c r="E53" s="106" t="s">
        <v>5</v>
      </c>
      <c r="F53" s="107"/>
      <c r="G53" s="85"/>
      <c r="H53" s="89"/>
    </row>
    <row r="54" spans="1:8" x14ac:dyDescent="0.25">
      <c r="A54" s="109"/>
      <c r="B54" s="109"/>
      <c r="C54" s="108"/>
      <c r="D54" s="82"/>
      <c r="E54" s="106"/>
      <c r="F54" s="107"/>
      <c r="G54" s="85"/>
      <c r="H54" s="89"/>
    </row>
    <row r="55" spans="1:8" ht="71.25" x14ac:dyDescent="0.25">
      <c r="A55" s="154"/>
      <c r="B55" s="154"/>
      <c r="C55" s="81" t="s">
        <v>49</v>
      </c>
      <c r="D55" s="82"/>
      <c r="E55" s="83" t="s">
        <v>8</v>
      </c>
      <c r="F55" s="84">
        <v>2</v>
      </c>
      <c r="G55" s="85"/>
      <c r="H55" s="103"/>
    </row>
    <row r="56" spans="1:8" ht="73.5" customHeight="1" x14ac:dyDescent="0.25">
      <c r="A56" s="75"/>
      <c r="B56" s="75"/>
      <c r="C56" s="91"/>
      <c r="D56" s="77"/>
      <c r="E56" s="92"/>
      <c r="F56" s="93"/>
      <c r="G56" s="94"/>
      <c r="H56" s="89"/>
    </row>
    <row r="57" spans="1:8" x14ac:dyDescent="0.25">
      <c r="A57" s="164" t="s">
        <v>19</v>
      </c>
      <c r="B57" s="164"/>
      <c r="C57" s="164"/>
      <c r="D57" s="164"/>
      <c r="E57" s="164"/>
      <c r="F57" s="164"/>
      <c r="G57" s="164"/>
      <c r="H57" s="103"/>
    </row>
    <row r="58" spans="1:8" x14ac:dyDescent="0.25">
      <c r="A58" s="75"/>
      <c r="B58" s="75"/>
      <c r="C58" s="91"/>
      <c r="D58" s="77"/>
      <c r="E58" s="92"/>
      <c r="F58" s="93"/>
      <c r="G58" s="94"/>
      <c r="H58" s="89"/>
    </row>
    <row r="59" spans="1:8" x14ac:dyDescent="0.25">
      <c r="A59" s="90"/>
      <c r="B59" s="75"/>
      <c r="C59" s="91"/>
      <c r="D59" s="77"/>
      <c r="E59" s="92"/>
      <c r="F59" s="93"/>
      <c r="G59" s="94"/>
      <c r="H59" s="89"/>
    </row>
    <row r="60" spans="1:8" ht="30.75" customHeight="1" x14ac:dyDescent="0.25">
      <c r="A60" s="88" t="s">
        <v>50</v>
      </c>
      <c r="B60" s="155" t="s">
        <v>51</v>
      </c>
      <c r="C60" s="155"/>
      <c r="D60" s="77"/>
      <c r="E60" s="92"/>
      <c r="F60" s="93"/>
      <c r="G60" s="94"/>
      <c r="H60" s="89"/>
    </row>
    <row r="61" spans="1:8" ht="30" customHeight="1" x14ac:dyDescent="0.25">
      <c r="A61" s="75"/>
      <c r="B61" s="110"/>
      <c r="C61" s="108"/>
      <c r="D61" s="77"/>
      <c r="E61" s="92"/>
      <c r="F61" s="93"/>
      <c r="G61" s="94"/>
      <c r="H61" s="89"/>
    </row>
    <row r="62" spans="1:8" ht="35.25" customHeight="1" x14ac:dyDescent="0.25">
      <c r="A62" s="88" t="s">
        <v>52</v>
      </c>
      <c r="B62" s="157" t="s">
        <v>149</v>
      </c>
      <c r="C62" s="157"/>
      <c r="D62" s="111"/>
      <c r="E62" s="112"/>
      <c r="F62" s="113"/>
      <c r="G62" s="114"/>
      <c r="H62" s="89"/>
    </row>
    <row r="63" spans="1:8" ht="34.5" customHeight="1" x14ac:dyDescent="0.25">
      <c r="A63" s="88"/>
      <c r="B63" s="154"/>
      <c r="C63" s="154"/>
      <c r="D63" s="111"/>
      <c r="E63" s="112"/>
      <c r="F63" s="113"/>
      <c r="G63" s="114"/>
      <c r="H63" s="89"/>
    </row>
    <row r="64" spans="1:8" ht="12.75" customHeight="1" x14ac:dyDescent="0.25">
      <c r="A64" s="153"/>
      <c r="B64" s="153"/>
      <c r="C64" s="108"/>
      <c r="D64" s="82"/>
      <c r="E64" s="106"/>
      <c r="F64" s="107"/>
      <c r="G64" s="85"/>
      <c r="H64" s="89"/>
    </row>
    <row r="65" spans="1:8" x14ac:dyDescent="0.25">
      <c r="A65" s="153" t="s">
        <v>53</v>
      </c>
      <c r="B65" s="153"/>
      <c r="C65" s="108" t="s">
        <v>55</v>
      </c>
      <c r="D65" s="82"/>
      <c r="E65" s="106" t="s">
        <v>18</v>
      </c>
      <c r="F65" s="107">
        <v>360</v>
      </c>
      <c r="G65" s="101"/>
      <c r="H65" s="101"/>
    </row>
    <row r="66" spans="1:8" x14ac:dyDescent="0.25">
      <c r="A66" s="153"/>
      <c r="B66" s="153"/>
      <c r="C66" s="108"/>
      <c r="D66" s="82"/>
      <c r="E66" s="106"/>
      <c r="F66" s="107"/>
      <c r="G66" s="85"/>
      <c r="H66" s="89"/>
    </row>
    <row r="67" spans="1:8" x14ac:dyDescent="0.25">
      <c r="A67" s="153" t="s">
        <v>54</v>
      </c>
      <c r="B67" s="153"/>
      <c r="C67" s="108" t="s">
        <v>57</v>
      </c>
      <c r="D67" s="82"/>
      <c r="E67" s="106" t="s">
        <v>18</v>
      </c>
      <c r="F67" s="107">
        <v>230</v>
      </c>
      <c r="G67" s="101"/>
      <c r="H67" s="101"/>
    </row>
    <row r="68" spans="1:8" x14ac:dyDescent="0.25">
      <c r="A68" s="153"/>
      <c r="B68" s="153"/>
      <c r="C68" s="108"/>
      <c r="D68" s="82"/>
      <c r="E68" s="106"/>
      <c r="F68" s="107"/>
      <c r="G68" s="85"/>
      <c r="H68" s="89"/>
    </row>
    <row r="69" spans="1:8" ht="75" x14ac:dyDescent="0.25">
      <c r="A69" s="153" t="s">
        <v>56</v>
      </c>
      <c r="B69" s="153"/>
      <c r="C69" s="108" t="s">
        <v>712</v>
      </c>
      <c r="D69" s="82"/>
      <c r="E69" s="106" t="s">
        <v>58</v>
      </c>
      <c r="F69" s="107"/>
      <c r="G69" s="85"/>
      <c r="H69" s="101"/>
    </row>
    <row r="70" spans="1:8" x14ac:dyDescent="0.25">
      <c r="A70" s="75"/>
      <c r="B70" s="75"/>
      <c r="C70" s="91"/>
      <c r="D70" s="77"/>
      <c r="E70" s="92"/>
      <c r="F70" s="93"/>
      <c r="G70" s="94"/>
      <c r="H70" s="89"/>
    </row>
    <row r="71" spans="1:8" ht="32.25" customHeight="1" x14ac:dyDescent="0.25">
      <c r="A71" s="88" t="s">
        <v>59</v>
      </c>
      <c r="B71" s="156" t="s">
        <v>145</v>
      </c>
      <c r="C71" s="156"/>
      <c r="D71" s="82"/>
      <c r="E71" s="106"/>
      <c r="F71" s="107"/>
      <c r="G71" s="115"/>
      <c r="H71" s="89"/>
    </row>
    <row r="72" spans="1:8" ht="33.75" customHeight="1" x14ac:dyDescent="0.25">
      <c r="A72" s="88"/>
      <c r="B72" s="154"/>
      <c r="C72" s="154"/>
      <c r="D72" s="82"/>
      <c r="E72" s="106"/>
      <c r="F72" s="107"/>
      <c r="G72" s="115"/>
      <c r="H72" s="89"/>
    </row>
    <row r="73" spans="1:8" ht="18" x14ac:dyDescent="0.25">
      <c r="A73" s="153" t="s">
        <v>60</v>
      </c>
      <c r="B73" s="153"/>
      <c r="C73" s="108" t="s">
        <v>181</v>
      </c>
      <c r="D73" s="82"/>
      <c r="E73" s="106" t="s">
        <v>18</v>
      </c>
      <c r="F73" s="107">
        <v>7</v>
      </c>
      <c r="G73" s="101"/>
      <c r="H73" s="101"/>
    </row>
    <row r="74" spans="1:8" x14ac:dyDescent="0.25">
      <c r="A74" s="153"/>
      <c r="B74" s="153"/>
      <c r="C74" s="108"/>
      <c r="D74" s="82"/>
      <c r="E74" s="106"/>
      <c r="F74" s="107"/>
      <c r="G74" s="85"/>
      <c r="H74" s="89"/>
    </row>
    <row r="75" spans="1:8" ht="18" x14ac:dyDescent="0.25">
      <c r="A75" s="153" t="s">
        <v>61</v>
      </c>
      <c r="B75" s="153"/>
      <c r="C75" s="108" t="s">
        <v>182</v>
      </c>
      <c r="D75" s="82"/>
      <c r="E75" s="106" t="s">
        <v>18</v>
      </c>
      <c r="F75" s="107">
        <v>6</v>
      </c>
      <c r="G75" s="101"/>
      <c r="H75" s="101"/>
    </row>
    <row r="76" spans="1:8" x14ac:dyDescent="0.25">
      <c r="A76" s="153"/>
      <c r="B76" s="153"/>
      <c r="C76" s="108"/>
      <c r="D76" s="82"/>
      <c r="E76" s="106"/>
      <c r="F76" s="107"/>
      <c r="G76" s="85"/>
      <c r="H76" s="89"/>
    </row>
    <row r="77" spans="1:8" ht="18" x14ac:dyDescent="0.25">
      <c r="A77" s="153" t="s">
        <v>62</v>
      </c>
      <c r="B77" s="153"/>
      <c r="C77" s="108" t="s">
        <v>183</v>
      </c>
      <c r="D77" s="82"/>
      <c r="E77" s="106" t="s">
        <v>18</v>
      </c>
      <c r="F77" s="107">
        <v>13</v>
      </c>
      <c r="G77" s="101"/>
      <c r="H77" s="101"/>
    </row>
    <row r="78" spans="1:8" x14ac:dyDescent="0.25">
      <c r="A78" s="153"/>
      <c r="B78" s="153"/>
      <c r="C78" s="108"/>
      <c r="D78" s="82"/>
      <c r="E78" s="106"/>
      <c r="F78" s="107"/>
      <c r="G78" s="85"/>
      <c r="H78" s="89"/>
    </row>
    <row r="79" spans="1:8" ht="18" x14ac:dyDescent="0.25">
      <c r="A79" s="153" t="s">
        <v>63</v>
      </c>
      <c r="B79" s="153"/>
      <c r="C79" s="108" t="s">
        <v>184</v>
      </c>
      <c r="D79" s="82"/>
      <c r="E79" s="106" t="s">
        <v>18</v>
      </c>
      <c r="F79" s="107">
        <v>44</v>
      </c>
      <c r="G79" s="101"/>
      <c r="H79" s="101"/>
    </row>
    <row r="80" spans="1:8" x14ac:dyDescent="0.25">
      <c r="A80" s="153"/>
      <c r="B80" s="153"/>
      <c r="C80" s="108"/>
      <c r="D80" s="82"/>
      <c r="E80" s="106"/>
      <c r="F80" s="107"/>
      <c r="G80" s="85"/>
      <c r="H80" s="89"/>
    </row>
    <row r="81" spans="1:8" ht="18" x14ac:dyDescent="0.25">
      <c r="A81" s="153" t="s">
        <v>64</v>
      </c>
      <c r="B81" s="153"/>
      <c r="C81" s="108" t="s">
        <v>185</v>
      </c>
      <c r="D81" s="82"/>
      <c r="E81" s="106" t="s">
        <v>18</v>
      </c>
      <c r="F81" s="107">
        <v>480</v>
      </c>
      <c r="G81" s="101"/>
      <c r="H81" s="101"/>
    </row>
    <row r="82" spans="1:8" x14ac:dyDescent="0.25">
      <c r="A82" s="153"/>
      <c r="B82" s="153"/>
      <c r="C82" s="108"/>
      <c r="D82" s="82"/>
      <c r="E82" s="106"/>
      <c r="F82" s="107"/>
      <c r="G82" s="85"/>
      <c r="H82" s="89"/>
    </row>
    <row r="83" spans="1:8" ht="18" x14ac:dyDescent="0.25">
      <c r="A83" s="153" t="s">
        <v>65</v>
      </c>
      <c r="B83" s="153"/>
      <c r="C83" s="108" t="s">
        <v>186</v>
      </c>
      <c r="D83" s="82"/>
      <c r="E83" s="106" t="s">
        <v>18</v>
      </c>
      <c r="F83" s="107">
        <v>80</v>
      </c>
      <c r="G83" s="101"/>
      <c r="H83" s="101"/>
    </row>
    <row r="84" spans="1:8" x14ac:dyDescent="0.25">
      <c r="A84" s="153"/>
      <c r="B84" s="153"/>
      <c r="C84" s="108"/>
      <c r="D84" s="82"/>
      <c r="E84" s="106"/>
      <c r="F84" s="107"/>
      <c r="G84" s="85"/>
      <c r="H84" s="89"/>
    </row>
    <row r="85" spans="1:8" ht="18" x14ac:dyDescent="0.25">
      <c r="A85" s="153" t="s">
        <v>66</v>
      </c>
      <c r="B85" s="153"/>
      <c r="C85" s="108" t="s">
        <v>187</v>
      </c>
      <c r="D85" s="82"/>
      <c r="E85" s="106" t="s">
        <v>18</v>
      </c>
      <c r="F85" s="107">
        <v>131</v>
      </c>
      <c r="G85" s="101"/>
      <c r="H85" s="101"/>
    </row>
    <row r="86" spans="1:8" x14ac:dyDescent="0.25">
      <c r="A86" s="153"/>
      <c r="B86" s="153"/>
      <c r="C86" s="108"/>
      <c r="D86" s="82"/>
      <c r="E86" s="106"/>
      <c r="F86" s="107"/>
      <c r="G86" s="85"/>
      <c r="H86" s="89"/>
    </row>
    <row r="87" spans="1:8" ht="18" x14ac:dyDescent="0.25">
      <c r="A87" s="153" t="s">
        <v>67</v>
      </c>
      <c r="B87" s="153"/>
      <c r="C87" s="108" t="s">
        <v>188</v>
      </c>
      <c r="D87" s="82"/>
      <c r="E87" s="106" t="s">
        <v>18</v>
      </c>
      <c r="F87" s="107">
        <v>63</v>
      </c>
      <c r="G87" s="101"/>
      <c r="H87" s="101"/>
    </row>
    <row r="88" spans="1:8" x14ac:dyDescent="0.25">
      <c r="A88" s="75"/>
      <c r="B88" s="75"/>
      <c r="C88" s="91"/>
      <c r="D88" s="77"/>
      <c r="E88" s="92"/>
      <c r="F88" s="93"/>
      <c r="G88" s="94"/>
      <c r="H88" s="89"/>
    </row>
    <row r="89" spans="1:8" x14ac:dyDescent="0.25">
      <c r="A89" s="88" t="s">
        <v>68</v>
      </c>
      <c r="B89" s="156" t="s">
        <v>69</v>
      </c>
      <c r="C89" s="156"/>
      <c r="D89" s="82"/>
      <c r="E89" s="106"/>
      <c r="F89" s="107"/>
      <c r="G89" s="85"/>
      <c r="H89" s="89"/>
    </row>
    <row r="90" spans="1:8" ht="30" customHeight="1" x14ac:dyDescent="0.25">
      <c r="A90" s="88"/>
      <c r="B90" s="154"/>
      <c r="C90" s="154"/>
      <c r="D90" s="82"/>
      <c r="E90" s="106"/>
      <c r="F90" s="107"/>
      <c r="G90" s="85"/>
      <c r="H90" s="89"/>
    </row>
    <row r="91" spans="1:8" x14ac:dyDescent="0.25">
      <c r="A91" s="153" t="s">
        <v>70</v>
      </c>
      <c r="B91" s="153"/>
      <c r="C91" s="108" t="s">
        <v>197</v>
      </c>
      <c r="D91" s="82"/>
      <c r="E91" s="106" t="s">
        <v>10</v>
      </c>
      <c r="F91" s="107">
        <v>17</v>
      </c>
      <c r="G91" s="101"/>
      <c r="H91" s="101"/>
    </row>
    <row r="92" spans="1:8" x14ac:dyDescent="0.25">
      <c r="A92" s="153"/>
      <c r="B92" s="153"/>
      <c r="C92" s="108"/>
      <c r="D92" s="82"/>
      <c r="E92" s="106"/>
      <c r="F92" s="107"/>
      <c r="G92" s="85"/>
      <c r="H92" s="89"/>
    </row>
    <row r="93" spans="1:8" x14ac:dyDescent="0.25">
      <c r="A93" s="153" t="s">
        <v>71</v>
      </c>
      <c r="B93" s="153"/>
      <c r="C93" s="108" t="s">
        <v>198</v>
      </c>
      <c r="D93" s="82"/>
      <c r="E93" s="106" t="s">
        <v>10</v>
      </c>
      <c r="F93" s="107">
        <v>6</v>
      </c>
      <c r="G93" s="101"/>
      <c r="H93" s="101"/>
    </row>
    <row r="94" spans="1:8" x14ac:dyDescent="0.25">
      <c r="A94" s="153"/>
      <c r="B94" s="153"/>
      <c r="C94" s="108"/>
      <c r="D94" s="82"/>
      <c r="E94" s="106"/>
      <c r="F94" s="107"/>
      <c r="G94" s="85"/>
      <c r="H94" s="89"/>
    </row>
    <row r="95" spans="1:8" x14ac:dyDescent="0.25">
      <c r="A95" s="153" t="s">
        <v>72</v>
      </c>
      <c r="B95" s="153"/>
      <c r="C95" s="108" t="s">
        <v>73</v>
      </c>
      <c r="D95" s="82"/>
      <c r="E95" s="106" t="s">
        <v>10</v>
      </c>
      <c r="F95" s="107">
        <v>9</v>
      </c>
      <c r="G95" s="101"/>
      <c r="H95" s="101"/>
    </row>
    <row r="96" spans="1:8" x14ac:dyDescent="0.25">
      <c r="A96" s="75"/>
      <c r="B96" s="75"/>
      <c r="C96" s="91"/>
      <c r="D96" s="77"/>
      <c r="E96" s="92"/>
      <c r="F96" s="93"/>
      <c r="G96" s="94"/>
      <c r="H96" s="89"/>
    </row>
    <row r="97" spans="1:8" ht="2.25" customHeight="1" x14ac:dyDescent="0.25">
      <c r="A97" s="88" t="s">
        <v>74</v>
      </c>
      <c r="B97" s="156" t="s">
        <v>763</v>
      </c>
      <c r="C97" s="156"/>
      <c r="D97" s="82"/>
      <c r="E97" s="106"/>
      <c r="F97" s="107"/>
      <c r="G97" s="85"/>
      <c r="H97" s="89"/>
    </row>
    <row r="98" spans="1:8" ht="44.25" customHeight="1" x14ac:dyDescent="0.25">
      <c r="A98" s="88"/>
      <c r="B98" s="154"/>
      <c r="C98" s="154"/>
      <c r="D98" s="82"/>
      <c r="E98" s="106"/>
      <c r="F98" s="107"/>
      <c r="G98" s="85"/>
      <c r="H98" s="89"/>
    </row>
    <row r="99" spans="1:8" x14ac:dyDescent="0.25">
      <c r="A99" s="153" t="s">
        <v>75</v>
      </c>
      <c r="B99" s="153"/>
      <c r="C99" s="108" t="s">
        <v>76</v>
      </c>
      <c r="D99" s="82"/>
      <c r="E99" s="106" t="s">
        <v>10</v>
      </c>
      <c r="F99" s="107">
        <v>7</v>
      </c>
      <c r="G99" s="101"/>
      <c r="H99" s="101"/>
    </row>
    <row r="100" spans="1:8" x14ac:dyDescent="0.25">
      <c r="A100" s="153"/>
      <c r="B100" s="153"/>
      <c r="C100" s="108"/>
      <c r="D100" s="82"/>
      <c r="E100" s="106"/>
      <c r="F100" s="107"/>
      <c r="G100" s="85"/>
      <c r="H100" s="89"/>
    </row>
    <row r="101" spans="1:8" x14ac:dyDescent="0.25">
      <c r="A101" s="153" t="s">
        <v>77</v>
      </c>
      <c r="B101" s="153"/>
      <c r="C101" s="108" t="s">
        <v>78</v>
      </c>
      <c r="D101" s="82"/>
      <c r="E101" s="106" t="s">
        <v>10</v>
      </c>
      <c r="F101" s="107">
        <v>6</v>
      </c>
      <c r="G101" s="101"/>
      <c r="H101" s="101"/>
    </row>
    <row r="102" spans="1:8" x14ac:dyDescent="0.25">
      <c r="A102" s="153"/>
      <c r="B102" s="153"/>
      <c r="C102" s="108"/>
      <c r="D102" s="82"/>
      <c r="E102" s="106"/>
      <c r="F102" s="107"/>
      <c r="G102" s="85"/>
      <c r="H102" s="89"/>
    </row>
    <row r="103" spans="1:8" x14ac:dyDescent="0.25">
      <c r="A103" s="153" t="s">
        <v>79</v>
      </c>
      <c r="B103" s="153"/>
      <c r="C103" s="108" t="s">
        <v>80</v>
      </c>
      <c r="D103" s="82"/>
      <c r="E103" s="106" t="s">
        <v>10</v>
      </c>
      <c r="F103" s="107">
        <v>4</v>
      </c>
      <c r="G103" s="101"/>
      <c r="H103" s="101"/>
    </row>
    <row r="104" spans="1:8" x14ac:dyDescent="0.25">
      <c r="A104" s="153"/>
      <c r="B104" s="153"/>
      <c r="C104" s="108"/>
      <c r="D104" s="82"/>
      <c r="E104" s="106"/>
      <c r="F104" s="107"/>
      <c r="G104" s="85"/>
      <c r="H104" s="89"/>
    </row>
    <row r="105" spans="1:8" x14ac:dyDescent="0.25">
      <c r="A105" s="153" t="s">
        <v>81</v>
      </c>
      <c r="B105" s="153"/>
      <c r="C105" s="108" t="s">
        <v>82</v>
      </c>
      <c r="D105" s="82"/>
      <c r="E105" s="106" t="s">
        <v>10</v>
      </c>
      <c r="F105" s="107">
        <v>2</v>
      </c>
      <c r="G105" s="101"/>
      <c r="H105" s="101"/>
    </row>
    <row r="106" spans="1:8" x14ac:dyDescent="0.25">
      <c r="A106" s="75"/>
      <c r="B106" s="75"/>
      <c r="C106" s="91"/>
      <c r="D106" s="77"/>
      <c r="E106" s="92"/>
      <c r="F106" s="93"/>
      <c r="G106" s="94"/>
      <c r="H106" s="89"/>
    </row>
    <row r="107" spans="1:8" x14ac:dyDescent="0.25">
      <c r="A107" s="88" t="s">
        <v>83</v>
      </c>
      <c r="B107" s="156" t="s">
        <v>146</v>
      </c>
      <c r="C107" s="156"/>
      <c r="D107" s="82"/>
      <c r="E107" s="106"/>
      <c r="F107" s="107"/>
      <c r="G107" s="85"/>
      <c r="H107" s="89"/>
    </row>
    <row r="108" spans="1:8" ht="36.75" customHeight="1" x14ac:dyDescent="0.25">
      <c r="A108" s="88"/>
      <c r="B108" s="154"/>
      <c r="C108" s="154"/>
      <c r="D108" s="82"/>
      <c r="E108" s="106"/>
      <c r="F108" s="107"/>
      <c r="G108" s="85"/>
      <c r="H108" s="89"/>
    </row>
    <row r="109" spans="1:8" ht="45" x14ac:dyDescent="0.25">
      <c r="A109" s="153" t="s">
        <v>84</v>
      </c>
      <c r="B109" s="153"/>
      <c r="C109" s="108" t="s">
        <v>85</v>
      </c>
      <c r="D109" s="82"/>
      <c r="E109" s="106" t="s">
        <v>10</v>
      </c>
      <c r="F109" s="107">
        <v>1</v>
      </c>
      <c r="G109" s="101"/>
      <c r="H109" s="101"/>
    </row>
    <row r="110" spans="1:8" ht="35.25" customHeight="1" x14ac:dyDescent="0.25">
      <c r="A110" s="75"/>
      <c r="B110" s="75"/>
      <c r="C110" s="91"/>
      <c r="D110" s="77"/>
      <c r="E110" s="92"/>
      <c r="F110" s="93"/>
      <c r="G110" s="94"/>
      <c r="H110" s="89"/>
    </row>
    <row r="111" spans="1:8" x14ac:dyDescent="0.25">
      <c r="A111" s="88" t="s">
        <v>86</v>
      </c>
      <c r="B111" s="156" t="s">
        <v>713</v>
      </c>
      <c r="C111" s="156"/>
      <c r="D111" s="82"/>
      <c r="E111" s="106"/>
      <c r="F111" s="107"/>
      <c r="G111" s="85"/>
      <c r="H111" s="89"/>
    </row>
    <row r="112" spans="1:8" ht="44.25" customHeight="1" x14ac:dyDescent="0.25">
      <c r="A112" s="88"/>
      <c r="B112" s="154"/>
      <c r="C112" s="154"/>
      <c r="D112" s="82"/>
      <c r="E112" s="106"/>
      <c r="F112" s="107"/>
      <c r="G112" s="85"/>
      <c r="H112" s="89"/>
    </row>
    <row r="113" spans="1:8" ht="30" x14ac:dyDescent="0.25">
      <c r="A113" s="153" t="s">
        <v>87</v>
      </c>
      <c r="B113" s="153"/>
      <c r="C113" s="108" t="s">
        <v>88</v>
      </c>
      <c r="D113" s="82"/>
      <c r="E113" s="106" t="s">
        <v>10</v>
      </c>
      <c r="F113" s="107">
        <v>17</v>
      </c>
      <c r="G113" s="101"/>
      <c r="H113" s="101"/>
    </row>
    <row r="114" spans="1:8" ht="33" customHeight="1" x14ac:dyDescent="0.25">
      <c r="A114" s="153"/>
      <c r="B114" s="153"/>
      <c r="C114" s="108"/>
      <c r="D114" s="82"/>
      <c r="E114" s="106"/>
      <c r="F114" s="107"/>
      <c r="G114" s="85"/>
      <c r="H114" s="89"/>
    </row>
    <row r="115" spans="1:8" ht="30" x14ac:dyDescent="0.25">
      <c r="A115" s="153" t="s">
        <v>89</v>
      </c>
      <c r="B115" s="153"/>
      <c r="C115" s="108" t="s">
        <v>90</v>
      </c>
      <c r="D115" s="82"/>
      <c r="E115" s="106" t="s">
        <v>10</v>
      </c>
      <c r="F115" s="107">
        <v>8</v>
      </c>
      <c r="G115" s="101"/>
      <c r="H115" s="101"/>
    </row>
    <row r="116" spans="1:8" ht="17.25" customHeight="1" x14ac:dyDescent="0.25">
      <c r="A116" s="153"/>
      <c r="B116" s="153"/>
      <c r="C116" s="108"/>
      <c r="D116" s="82"/>
      <c r="E116" s="106"/>
      <c r="F116" s="107"/>
      <c r="G116" s="85"/>
      <c r="H116" s="89"/>
    </row>
    <row r="117" spans="1:8" ht="30" x14ac:dyDescent="0.25">
      <c r="A117" s="153" t="s">
        <v>91</v>
      </c>
      <c r="B117" s="153"/>
      <c r="C117" s="108" t="s">
        <v>92</v>
      </c>
      <c r="D117" s="82"/>
      <c r="E117" s="106" t="s">
        <v>10</v>
      </c>
      <c r="F117" s="107">
        <v>4</v>
      </c>
      <c r="G117" s="101"/>
      <c r="H117" s="101"/>
    </row>
    <row r="118" spans="1:8" ht="32.25" customHeight="1" x14ac:dyDescent="0.25">
      <c r="A118" s="153"/>
      <c r="B118" s="153"/>
      <c r="C118" s="108"/>
      <c r="D118" s="82"/>
      <c r="E118" s="106"/>
      <c r="F118" s="107"/>
      <c r="G118" s="85"/>
      <c r="H118" s="89"/>
    </row>
    <row r="119" spans="1:8" ht="30" x14ac:dyDescent="0.25">
      <c r="A119" s="153" t="s">
        <v>93</v>
      </c>
      <c r="B119" s="153"/>
      <c r="C119" s="108" t="s">
        <v>94</v>
      </c>
      <c r="D119" s="82"/>
      <c r="E119" s="106" t="s">
        <v>10</v>
      </c>
      <c r="F119" s="107">
        <v>2</v>
      </c>
      <c r="G119" s="101"/>
      <c r="H119" s="101"/>
    </row>
    <row r="120" spans="1:8" ht="32.25" customHeight="1" x14ac:dyDescent="0.25">
      <c r="A120" s="109"/>
      <c r="B120" s="109"/>
      <c r="C120" s="91"/>
      <c r="D120" s="82"/>
      <c r="E120" s="106"/>
      <c r="F120" s="107"/>
      <c r="G120" s="115"/>
      <c r="H120" s="89"/>
    </row>
    <row r="121" spans="1:8" x14ac:dyDescent="0.25">
      <c r="A121" s="88" t="s">
        <v>95</v>
      </c>
      <c r="B121" s="156" t="s">
        <v>147</v>
      </c>
      <c r="C121" s="156"/>
      <c r="D121" s="82"/>
      <c r="E121" s="106"/>
      <c r="F121" s="107"/>
      <c r="G121" s="85"/>
      <c r="H121" s="89"/>
    </row>
    <row r="122" spans="1:8" ht="35.25" customHeight="1" x14ac:dyDescent="0.25">
      <c r="A122" s="88"/>
      <c r="B122" s="154"/>
      <c r="C122" s="154"/>
      <c r="D122" s="82"/>
      <c r="E122" s="106"/>
      <c r="F122" s="107"/>
      <c r="G122" s="85"/>
      <c r="H122" s="89"/>
    </row>
    <row r="123" spans="1:8" x14ac:dyDescent="0.25">
      <c r="A123" s="153" t="s">
        <v>96</v>
      </c>
      <c r="B123" s="153"/>
      <c r="C123" s="108" t="s">
        <v>97</v>
      </c>
      <c r="D123" s="82"/>
      <c r="E123" s="106" t="s">
        <v>10</v>
      </c>
      <c r="F123" s="107">
        <v>5</v>
      </c>
      <c r="G123" s="101"/>
      <c r="H123" s="101"/>
    </row>
    <row r="124" spans="1:8" x14ac:dyDescent="0.25">
      <c r="A124" s="75"/>
      <c r="B124" s="75"/>
      <c r="C124" s="91"/>
      <c r="D124" s="77"/>
      <c r="E124" s="92"/>
      <c r="F124" s="93"/>
      <c r="G124" s="94"/>
      <c r="H124" s="89"/>
    </row>
    <row r="125" spans="1:8" x14ac:dyDescent="0.25">
      <c r="A125" s="75"/>
      <c r="B125" s="75"/>
      <c r="C125" s="91"/>
      <c r="D125" s="77"/>
      <c r="E125" s="92"/>
      <c r="F125" s="93"/>
      <c r="G125" s="94"/>
      <c r="H125" s="89"/>
    </row>
    <row r="126" spans="1:8" ht="60" x14ac:dyDescent="0.25">
      <c r="A126" s="88" t="s">
        <v>829</v>
      </c>
      <c r="B126" s="75"/>
      <c r="C126" s="91" t="s">
        <v>830</v>
      </c>
      <c r="D126" s="77"/>
      <c r="E126" s="92"/>
      <c r="F126" s="93"/>
      <c r="G126" s="94"/>
      <c r="H126" s="89"/>
    </row>
    <row r="127" spans="1:8" x14ac:dyDescent="0.25">
      <c r="A127" s="75"/>
      <c r="B127" s="75"/>
      <c r="C127" s="91"/>
      <c r="D127" s="77"/>
      <c r="E127" s="92"/>
      <c r="F127" s="93"/>
      <c r="G127" s="94"/>
      <c r="H127" s="89"/>
    </row>
    <row r="128" spans="1:8" ht="15.75" customHeight="1" x14ac:dyDescent="0.25">
      <c r="A128" s="153" t="s">
        <v>98</v>
      </c>
      <c r="B128" s="153"/>
      <c r="C128" s="91" t="s">
        <v>831</v>
      </c>
      <c r="D128" s="77"/>
      <c r="E128" s="92"/>
      <c r="F128" s="93"/>
      <c r="G128" s="94"/>
      <c r="H128" s="89"/>
    </row>
    <row r="129" spans="1:8" x14ac:dyDescent="0.25">
      <c r="A129" s="75"/>
      <c r="B129" s="75"/>
      <c r="C129" s="91"/>
      <c r="D129" s="77"/>
      <c r="E129" s="92" t="s">
        <v>10</v>
      </c>
      <c r="F129" s="93">
        <v>28</v>
      </c>
      <c r="G129" s="94"/>
      <c r="H129" s="89"/>
    </row>
    <row r="130" spans="1:8" ht="45" x14ac:dyDescent="0.25">
      <c r="A130" s="153" t="s">
        <v>99</v>
      </c>
      <c r="B130" s="153"/>
      <c r="C130" s="91" t="s">
        <v>832</v>
      </c>
      <c r="D130" s="77"/>
      <c r="E130" s="92"/>
      <c r="F130" s="93"/>
      <c r="G130" s="94"/>
      <c r="H130" s="89"/>
    </row>
    <row r="131" spans="1:8" x14ac:dyDescent="0.25">
      <c r="A131" s="75"/>
      <c r="B131" s="75"/>
      <c r="C131" s="91"/>
      <c r="D131" s="77"/>
      <c r="E131" s="92" t="s">
        <v>10</v>
      </c>
      <c r="F131" s="93">
        <v>6</v>
      </c>
      <c r="G131" s="94"/>
      <c r="H131" s="89"/>
    </row>
    <row r="132" spans="1:8" ht="30" x14ac:dyDescent="0.25">
      <c r="A132" s="153" t="s">
        <v>100</v>
      </c>
      <c r="B132" s="153"/>
      <c r="C132" s="91" t="s">
        <v>834</v>
      </c>
      <c r="D132" s="77"/>
      <c r="E132" s="92"/>
      <c r="F132" s="93"/>
      <c r="G132" s="94"/>
      <c r="H132" s="89"/>
    </row>
    <row r="133" spans="1:8" x14ac:dyDescent="0.25">
      <c r="A133" s="75"/>
      <c r="B133" s="75"/>
      <c r="C133" s="91"/>
      <c r="D133" s="77"/>
      <c r="E133" s="92" t="s">
        <v>10</v>
      </c>
      <c r="F133" s="93">
        <v>6</v>
      </c>
      <c r="G133" s="94"/>
      <c r="H133" s="89"/>
    </row>
    <row r="134" spans="1:8" ht="30" x14ac:dyDescent="0.25">
      <c r="A134" s="75" t="s">
        <v>101</v>
      </c>
      <c r="B134" s="75"/>
      <c r="C134" s="91" t="s">
        <v>833</v>
      </c>
      <c r="D134" s="77"/>
      <c r="E134" s="92"/>
      <c r="F134" s="93"/>
      <c r="G134" s="92"/>
      <c r="H134" s="89"/>
    </row>
    <row r="135" spans="1:8" x14ac:dyDescent="0.25">
      <c r="A135" s="75"/>
      <c r="B135" s="75"/>
      <c r="C135" s="91"/>
      <c r="D135" s="77"/>
      <c r="E135" s="92" t="s">
        <v>835</v>
      </c>
      <c r="F135" s="93">
        <v>6</v>
      </c>
      <c r="G135" s="94"/>
      <c r="H135" s="89"/>
    </row>
    <row r="136" spans="1:8" ht="45" x14ac:dyDescent="0.25">
      <c r="A136" s="75" t="s">
        <v>836</v>
      </c>
      <c r="B136" s="75"/>
      <c r="C136" s="91" t="s">
        <v>837</v>
      </c>
      <c r="D136" s="77"/>
      <c r="E136" s="92"/>
      <c r="F136" s="93"/>
      <c r="G136" s="94"/>
      <c r="H136" s="89"/>
    </row>
    <row r="137" spans="1:8" ht="32.25" customHeight="1" x14ac:dyDescent="0.25">
      <c r="A137" s="75"/>
      <c r="B137" s="75"/>
      <c r="C137" s="91"/>
      <c r="D137" s="77"/>
      <c r="E137" s="92" t="s">
        <v>10</v>
      </c>
      <c r="F137" s="93">
        <v>9</v>
      </c>
      <c r="G137" s="94"/>
      <c r="H137" s="89"/>
    </row>
    <row r="138" spans="1:8" ht="28.5" customHeight="1" x14ac:dyDescent="0.25">
      <c r="A138" s="75"/>
      <c r="B138" s="75"/>
      <c r="C138" s="91"/>
      <c r="D138" s="77"/>
      <c r="E138" s="92"/>
      <c r="F138" s="93"/>
      <c r="G138" s="94"/>
      <c r="H138" s="89"/>
    </row>
    <row r="139" spans="1:8" x14ac:dyDescent="0.25">
      <c r="A139" s="75"/>
      <c r="B139" s="75"/>
      <c r="C139" s="91"/>
      <c r="D139" s="77"/>
      <c r="E139" s="92"/>
      <c r="F139" s="93"/>
      <c r="G139" s="94"/>
      <c r="H139" s="89"/>
    </row>
    <row r="140" spans="1:8" x14ac:dyDescent="0.25">
      <c r="A140" s="88" t="s">
        <v>102</v>
      </c>
      <c r="B140" s="156" t="s">
        <v>148</v>
      </c>
      <c r="C140" s="156"/>
      <c r="D140" s="82"/>
      <c r="E140" s="106"/>
      <c r="F140" s="107"/>
      <c r="G140" s="85"/>
      <c r="H140" s="89"/>
    </row>
    <row r="141" spans="1:8" x14ac:dyDescent="0.25">
      <c r="A141" s="88"/>
      <c r="B141" s="154"/>
      <c r="C141" s="154"/>
      <c r="D141" s="82"/>
      <c r="E141" s="106"/>
      <c r="F141" s="107"/>
      <c r="G141" s="85"/>
      <c r="H141" s="89"/>
    </row>
    <row r="142" spans="1:8" ht="60" x14ac:dyDescent="0.25">
      <c r="A142" s="153" t="s">
        <v>824</v>
      </c>
      <c r="B142" s="153"/>
      <c r="C142" s="91" t="s">
        <v>103</v>
      </c>
      <c r="D142" s="82"/>
      <c r="E142" s="106" t="s">
        <v>10</v>
      </c>
      <c r="F142" s="107">
        <v>5</v>
      </c>
      <c r="G142" s="101"/>
      <c r="H142" s="101"/>
    </row>
    <row r="143" spans="1:8" ht="15.75" customHeight="1" x14ac:dyDescent="0.25">
      <c r="A143" s="154"/>
      <c r="B143" s="154"/>
      <c r="C143" s="91"/>
      <c r="D143" s="82"/>
      <c r="E143" s="106"/>
      <c r="F143" s="107"/>
      <c r="G143" s="85"/>
      <c r="H143" s="89"/>
    </row>
    <row r="144" spans="1:8" ht="48" customHeight="1" x14ac:dyDescent="0.25">
      <c r="A144" s="153" t="s">
        <v>825</v>
      </c>
      <c r="B144" s="153"/>
      <c r="C144" s="91" t="s">
        <v>189</v>
      </c>
      <c r="D144" s="82"/>
      <c r="E144" s="106" t="s">
        <v>18</v>
      </c>
      <c r="F144" s="107">
        <v>17</v>
      </c>
      <c r="G144" s="101"/>
      <c r="H144" s="101"/>
    </row>
    <row r="145" spans="1:8" ht="15.75" customHeight="1" x14ac:dyDescent="0.25">
      <c r="A145" s="153"/>
      <c r="B145" s="153"/>
      <c r="C145" s="91"/>
      <c r="D145" s="82"/>
      <c r="E145" s="106"/>
      <c r="F145" s="107"/>
      <c r="G145" s="85"/>
      <c r="H145" s="89"/>
    </row>
    <row r="146" spans="1:8" ht="18" x14ac:dyDescent="0.25">
      <c r="A146" s="153" t="s">
        <v>826</v>
      </c>
      <c r="B146" s="153"/>
      <c r="C146" s="91" t="s">
        <v>190</v>
      </c>
      <c r="D146" s="82"/>
      <c r="E146" s="106" t="s">
        <v>18</v>
      </c>
      <c r="F146" s="107">
        <v>11</v>
      </c>
      <c r="G146" s="101"/>
      <c r="H146" s="101"/>
    </row>
    <row r="147" spans="1:8" x14ac:dyDescent="0.25">
      <c r="A147" s="153"/>
      <c r="B147" s="153"/>
      <c r="C147" s="91"/>
      <c r="D147" s="82"/>
      <c r="E147" s="106"/>
      <c r="F147" s="107"/>
      <c r="G147" s="85"/>
      <c r="H147" s="89"/>
    </row>
    <row r="148" spans="1:8" ht="30" x14ac:dyDescent="0.25">
      <c r="A148" s="153" t="s">
        <v>827</v>
      </c>
      <c r="B148" s="153"/>
      <c r="C148" s="91" t="s">
        <v>104</v>
      </c>
      <c r="D148" s="82"/>
      <c r="E148" s="106" t="s">
        <v>5</v>
      </c>
      <c r="F148" s="107"/>
      <c r="G148" s="85"/>
      <c r="H148" s="89"/>
    </row>
    <row r="149" spans="1:8" x14ac:dyDescent="0.25">
      <c r="A149" s="75"/>
      <c r="B149" s="75"/>
      <c r="C149" s="91"/>
      <c r="D149" s="77"/>
      <c r="E149" s="92"/>
      <c r="F149" s="93"/>
      <c r="G149" s="94"/>
      <c r="H149" s="89"/>
    </row>
    <row r="150" spans="1:8" ht="28.5" x14ac:dyDescent="0.25">
      <c r="A150" s="88" t="s">
        <v>828</v>
      </c>
      <c r="B150" s="154" t="s">
        <v>105</v>
      </c>
      <c r="C150" s="154"/>
      <c r="D150" s="77"/>
      <c r="E150" s="106" t="s">
        <v>5</v>
      </c>
      <c r="F150" s="107"/>
      <c r="G150" s="94"/>
      <c r="H150" s="89"/>
    </row>
    <row r="151" spans="1:8" x14ac:dyDescent="0.25">
      <c r="A151" s="75"/>
      <c r="B151" s="75"/>
      <c r="C151" s="91"/>
      <c r="D151" s="77"/>
      <c r="E151" s="92"/>
      <c r="F151" s="93"/>
      <c r="G151" s="94"/>
      <c r="H151" s="89"/>
    </row>
    <row r="152" spans="1:8" x14ac:dyDescent="0.25">
      <c r="A152" s="164" t="s">
        <v>16</v>
      </c>
      <c r="B152" s="164"/>
      <c r="C152" s="164"/>
      <c r="D152" s="164"/>
      <c r="E152" s="164"/>
      <c r="F152" s="164"/>
      <c r="G152" s="164"/>
      <c r="H152" s="103"/>
    </row>
    <row r="153" spans="1:8" x14ac:dyDescent="0.25">
      <c r="A153" s="75"/>
      <c r="B153" s="75"/>
      <c r="C153" s="91"/>
      <c r="D153" s="77"/>
      <c r="E153" s="92"/>
      <c r="F153" s="93"/>
      <c r="G153" s="94"/>
      <c r="H153" s="89"/>
    </row>
    <row r="154" spans="1:8" x14ac:dyDescent="0.25">
      <c r="A154" s="75"/>
      <c r="B154" s="75"/>
      <c r="C154" s="91"/>
      <c r="D154" s="77"/>
      <c r="E154" s="92"/>
      <c r="F154" s="93"/>
      <c r="G154" s="94"/>
      <c r="H154" s="89"/>
    </row>
    <row r="155" spans="1:8" x14ac:dyDescent="0.25">
      <c r="A155" s="90" t="s">
        <v>106</v>
      </c>
      <c r="B155" s="166" t="s">
        <v>119</v>
      </c>
      <c r="C155" s="166"/>
      <c r="D155" s="77"/>
      <c r="E155" s="92"/>
      <c r="F155" s="93"/>
      <c r="G155" s="94"/>
      <c r="H155" s="89" t="s">
        <v>17</v>
      </c>
    </row>
    <row r="156" spans="1:8" x14ac:dyDescent="0.25">
      <c r="A156" s="75"/>
      <c r="B156" s="110"/>
      <c r="C156" s="108"/>
      <c r="D156" s="77"/>
      <c r="E156" s="92"/>
      <c r="F156" s="93"/>
      <c r="G156" s="94"/>
      <c r="H156" s="89"/>
    </row>
    <row r="157" spans="1:8" x14ac:dyDescent="0.25">
      <c r="A157" s="74" t="s">
        <v>108</v>
      </c>
      <c r="B157" s="156" t="s">
        <v>153</v>
      </c>
      <c r="C157" s="156"/>
      <c r="D157" s="77"/>
      <c r="E157" s="92"/>
      <c r="F157" s="93"/>
      <c r="G157" s="94"/>
      <c r="H157" s="89"/>
    </row>
    <row r="158" spans="1:8" x14ac:dyDescent="0.25">
      <c r="A158" s="75"/>
      <c r="B158" s="75"/>
      <c r="C158" s="91"/>
      <c r="D158" s="77"/>
      <c r="E158" s="92"/>
      <c r="F158" s="93"/>
      <c r="G158" s="94"/>
      <c r="H158" s="89"/>
    </row>
    <row r="159" spans="1:8" ht="33" customHeight="1" x14ac:dyDescent="0.25">
      <c r="A159" s="75" t="s">
        <v>109</v>
      </c>
      <c r="B159" s="75"/>
      <c r="C159" s="108" t="s">
        <v>122</v>
      </c>
      <c r="D159" s="77"/>
      <c r="E159" s="92" t="s">
        <v>18</v>
      </c>
      <c r="F159" s="93">
        <v>17</v>
      </c>
      <c r="G159" s="101"/>
      <c r="H159" s="101"/>
    </row>
    <row r="160" spans="1:8" ht="15.75" customHeight="1" x14ac:dyDescent="0.25">
      <c r="A160" s="75"/>
      <c r="B160" s="75"/>
      <c r="C160" s="108"/>
      <c r="D160" s="77"/>
      <c r="E160" s="92"/>
      <c r="F160" s="93"/>
      <c r="G160" s="94"/>
      <c r="H160" s="89"/>
    </row>
    <row r="161" spans="1:8" x14ac:dyDescent="0.25">
      <c r="A161" s="75" t="s">
        <v>110</v>
      </c>
      <c r="B161" s="75"/>
      <c r="C161" s="108" t="s">
        <v>55</v>
      </c>
      <c r="D161" s="77"/>
      <c r="E161" s="92" t="s">
        <v>18</v>
      </c>
      <c r="F161" s="93">
        <v>45</v>
      </c>
      <c r="G161" s="101"/>
      <c r="H161" s="101"/>
    </row>
    <row r="162" spans="1:8" x14ac:dyDescent="0.25">
      <c r="A162" s="75"/>
      <c r="B162" s="75"/>
      <c r="C162" s="108"/>
      <c r="D162" s="77"/>
      <c r="E162" s="92"/>
      <c r="F162" s="93"/>
      <c r="G162" s="94"/>
      <c r="H162" s="89"/>
    </row>
    <row r="163" spans="1:8" x14ac:dyDescent="0.25">
      <c r="A163" s="75" t="s">
        <v>111</v>
      </c>
      <c r="B163" s="75"/>
      <c r="C163" s="108" t="s">
        <v>57</v>
      </c>
      <c r="D163" s="77"/>
      <c r="E163" s="92" t="s">
        <v>18</v>
      </c>
      <c r="F163" s="93">
        <v>260</v>
      </c>
      <c r="G163" s="101"/>
      <c r="H163" s="101"/>
    </row>
    <row r="164" spans="1:8" x14ac:dyDescent="0.25">
      <c r="A164" s="75"/>
      <c r="B164" s="75"/>
      <c r="C164" s="108"/>
      <c r="D164" s="77"/>
      <c r="E164" s="92"/>
      <c r="F164" s="93"/>
      <c r="G164" s="94"/>
      <c r="H164" s="89"/>
    </row>
    <row r="165" spans="1:8" x14ac:dyDescent="0.25">
      <c r="A165" s="74" t="s">
        <v>112</v>
      </c>
      <c r="B165" s="163" t="s">
        <v>154</v>
      </c>
      <c r="C165" s="163"/>
      <c r="D165" s="77"/>
      <c r="E165" s="92"/>
      <c r="F165" s="93"/>
      <c r="G165" s="94"/>
      <c r="H165" s="89"/>
    </row>
    <row r="166" spans="1:8" x14ac:dyDescent="0.25">
      <c r="A166" s="75"/>
      <c r="B166" s="75"/>
      <c r="C166" s="91"/>
      <c r="D166" s="77"/>
      <c r="E166" s="92"/>
      <c r="F166" s="93"/>
      <c r="G166" s="94"/>
      <c r="H166" s="89"/>
    </row>
    <row r="167" spans="1:8" x14ac:dyDescent="0.25">
      <c r="A167" s="75" t="s">
        <v>113</v>
      </c>
      <c r="B167" s="75"/>
      <c r="C167" s="108" t="s">
        <v>126</v>
      </c>
      <c r="D167" s="77"/>
      <c r="E167" s="92" t="s">
        <v>10</v>
      </c>
      <c r="F167" s="93">
        <v>13</v>
      </c>
      <c r="G167" s="101"/>
      <c r="H167" s="101"/>
    </row>
    <row r="168" spans="1:8" x14ac:dyDescent="0.25">
      <c r="A168" s="75"/>
      <c r="B168" s="75"/>
      <c r="C168" s="108"/>
      <c r="D168" s="77"/>
      <c r="E168" s="92"/>
      <c r="F168" s="93"/>
      <c r="G168" s="94"/>
      <c r="H168" s="89"/>
    </row>
    <row r="169" spans="1:8" ht="18.75" customHeight="1" x14ac:dyDescent="0.25">
      <c r="A169" s="75" t="s">
        <v>114</v>
      </c>
      <c r="B169" s="75"/>
      <c r="C169" s="108" t="s">
        <v>127</v>
      </c>
      <c r="D169" s="77"/>
      <c r="E169" s="92" t="s">
        <v>10</v>
      </c>
      <c r="F169" s="93">
        <v>5</v>
      </c>
      <c r="G169" s="101"/>
      <c r="H169" s="101"/>
    </row>
    <row r="170" spans="1:8" x14ac:dyDescent="0.25">
      <c r="A170" s="75"/>
      <c r="B170" s="75"/>
      <c r="C170" s="91"/>
      <c r="D170" s="77"/>
      <c r="E170" s="92"/>
      <c r="F170" s="93"/>
      <c r="G170" s="94"/>
      <c r="H170" s="89"/>
    </row>
    <row r="171" spans="1:8" x14ac:dyDescent="0.25">
      <c r="A171" s="75"/>
      <c r="B171" s="75"/>
      <c r="C171" s="91"/>
      <c r="D171" s="77"/>
      <c r="E171" s="92"/>
      <c r="F171" s="93"/>
      <c r="G171" s="94"/>
      <c r="H171" s="89"/>
    </row>
    <row r="172" spans="1:8" x14ac:dyDescent="0.25">
      <c r="A172" s="74" t="s">
        <v>115</v>
      </c>
      <c r="B172" s="156" t="s">
        <v>155</v>
      </c>
      <c r="C172" s="156"/>
      <c r="D172" s="77"/>
      <c r="E172" s="92"/>
      <c r="F172" s="93"/>
      <c r="G172" s="94"/>
      <c r="H172" s="89"/>
    </row>
    <row r="173" spans="1:8" x14ac:dyDescent="0.25">
      <c r="A173" s="75"/>
      <c r="B173" s="75"/>
      <c r="C173" s="91"/>
      <c r="D173" s="77"/>
      <c r="E173" s="92"/>
      <c r="F173" s="93"/>
      <c r="G173" s="94"/>
      <c r="H173" s="89"/>
    </row>
    <row r="174" spans="1:8" ht="45" x14ac:dyDescent="0.25">
      <c r="A174" s="75" t="s">
        <v>116</v>
      </c>
      <c r="B174" s="75"/>
      <c r="C174" s="108" t="s">
        <v>200</v>
      </c>
      <c r="D174" s="77"/>
      <c r="E174" s="92" t="s">
        <v>18</v>
      </c>
      <c r="F174" s="93">
        <v>56</v>
      </c>
      <c r="G174" s="101"/>
      <c r="H174" s="101"/>
    </row>
    <row r="175" spans="1:8" x14ac:dyDescent="0.25">
      <c r="A175" s="110"/>
      <c r="B175" s="75"/>
      <c r="C175" s="91"/>
      <c r="D175" s="77"/>
      <c r="E175" s="92"/>
      <c r="F175" s="93"/>
      <c r="G175" s="94"/>
      <c r="H175" s="89"/>
    </row>
    <row r="176" spans="1:8" x14ac:dyDescent="0.25">
      <c r="A176" s="74" t="s">
        <v>151</v>
      </c>
      <c r="B176" s="163" t="s">
        <v>130</v>
      </c>
      <c r="C176" s="163"/>
      <c r="D176" s="77"/>
      <c r="E176" s="92"/>
      <c r="F176" s="93"/>
      <c r="G176" s="94"/>
      <c r="H176" s="89"/>
    </row>
    <row r="177" spans="1:8" x14ac:dyDescent="0.25">
      <c r="A177" s="110"/>
      <c r="B177" s="75"/>
      <c r="C177" s="91"/>
      <c r="D177" s="77"/>
      <c r="E177" s="92"/>
      <c r="F177" s="93"/>
      <c r="G177" s="94"/>
      <c r="H177" s="89"/>
    </row>
    <row r="178" spans="1:8" ht="30" x14ac:dyDescent="0.25">
      <c r="A178" s="75" t="s">
        <v>152</v>
      </c>
      <c r="B178" s="75"/>
      <c r="C178" s="108" t="s">
        <v>131</v>
      </c>
      <c r="D178" s="77"/>
      <c r="E178" s="92" t="s">
        <v>10</v>
      </c>
      <c r="F178" s="93">
        <v>7</v>
      </c>
      <c r="G178" s="101"/>
      <c r="H178" s="101"/>
    </row>
    <row r="179" spans="1:8" x14ac:dyDescent="0.25">
      <c r="A179" s="110"/>
      <c r="B179" s="75"/>
      <c r="C179" s="91"/>
      <c r="D179" s="77"/>
      <c r="E179" s="92"/>
      <c r="F179" s="93"/>
      <c r="G179" s="94"/>
      <c r="H179" s="89"/>
    </row>
    <row r="180" spans="1:8" x14ac:dyDescent="0.25">
      <c r="A180" s="74" t="s">
        <v>202</v>
      </c>
      <c r="B180" s="163" t="s">
        <v>117</v>
      </c>
      <c r="C180" s="163"/>
      <c r="D180" s="77"/>
      <c r="E180" s="92"/>
      <c r="F180" s="93"/>
      <c r="G180" s="94"/>
      <c r="H180" s="89"/>
    </row>
    <row r="181" spans="1:8" x14ac:dyDescent="0.25">
      <c r="A181" s="110"/>
      <c r="B181" s="75"/>
      <c r="C181" s="91"/>
      <c r="D181" s="77"/>
      <c r="E181" s="92"/>
      <c r="F181" s="93"/>
      <c r="G181" s="94"/>
      <c r="H181" s="89"/>
    </row>
    <row r="182" spans="1:8" ht="30" x14ac:dyDescent="0.25">
      <c r="A182" s="75" t="s">
        <v>203</v>
      </c>
      <c r="B182" s="75"/>
      <c r="C182" s="108" t="s">
        <v>132</v>
      </c>
      <c r="D182" s="77"/>
      <c r="E182" s="92" t="s">
        <v>5</v>
      </c>
      <c r="F182" s="93"/>
      <c r="G182" s="94"/>
      <c r="H182" s="101"/>
    </row>
    <row r="183" spans="1:8" x14ac:dyDescent="0.25">
      <c r="A183" s="75"/>
      <c r="B183" s="75"/>
      <c r="C183" s="108"/>
      <c r="D183" s="77"/>
      <c r="E183" s="92"/>
      <c r="F183" s="93"/>
      <c r="G183" s="94"/>
      <c r="H183" s="89"/>
    </row>
    <row r="184" spans="1:8" ht="30" x14ac:dyDescent="0.25">
      <c r="A184" s="75" t="s">
        <v>204</v>
      </c>
      <c r="B184" s="75"/>
      <c r="C184" s="108" t="s">
        <v>133</v>
      </c>
      <c r="D184" s="77"/>
      <c r="E184" s="92" t="s">
        <v>5</v>
      </c>
      <c r="F184" s="93"/>
      <c r="G184" s="94"/>
      <c r="H184" s="101"/>
    </row>
    <row r="185" spans="1:8" x14ac:dyDescent="0.25">
      <c r="A185" s="75"/>
      <c r="B185" s="75"/>
      <c r="C185" s="108"/>
      <c r="D185" s="77"/>
      <c r="E185" s="92"/>
      <c r="F185" s="93"/>
      <c r="G185" s="94"/>
      <c r="H185" s="89"/>
    </row>
    <row r="186" spans="1:8" ht="34.5" customHeight="1" x14ac:dyDescent="0.25">
      <c r="A186" s="75" t="s">
        <v>205</v>
      </c>
      <c r="B186" s="75"/>
      <c r="C186" s="108" t="s">
        <v>134</v>
      </c>
      <c r="D186" s="77"/>
      <c r="E186" s="92" t="s">
        <v>5</v>
      </c>
      <c r="F186" s="93"/>
      <c r="G186" s="94"/>
      <c r="H186" s="101"/>
    </row>
    <row r="187" spans="1:8" ht="15.75" customHeight="1" x14ac:dyDescent="0.25">
      <c r="A187" s="110"/>
      <c r="B187" s="75"/>
      <c r="C187" s="91"/>
      <c r="D187" s="77"/>
      <c r="E187" s="92"/>
      <c r="F187" s="93"/>
      <c r="G187" s="94"/>
      <c r="H187" s="89"/>
    </row>
    <row r="188" spans="1:8" x14ac:dyDescent="0.25">
      <c r="A188" s="86" t="s">
        <v>16</v>
      </c>
      <c r="B188" s="86"/>
      <c r="C188" s="86"/>
      <c r="D188" s="86"/>
      <c r="E188" s="86"/>
      <c r="F188" s="86"/>
      <c r="G188" s="86"/>
      <c r="H188" s="103"/>
    </row>
    <row r="189" spans="1:8" x14ac:dyDescent="0.25">
      <c r="A189" s="75"/>
      <c r="B189" s="75"/>
      <c r="C189" s="91"/>
      <c r="D189" s="77"/>
      <c r="E189" s="92"/>
      <c r="F189" s="93"/>
      <c r="G189" s="94"/>
      <c r="H189" s="89"/>
    </row>
    <row r="190" spans="1:8" ht="44.25" customHeight="1" x14ac:dyDescent="0.25">
      <c r="A190" s="75"/>
      <c r="B190" s="75"/>
      <c r="C190" s="91"/>
      <c r="D190" s="77"/>
      <c r="E190" s="92"/>
      <c r="F190" s="93"/>
      <c r="G190" s="94"/>
      <c r="H190" s="89"/>
    </row>
    <row r="191" spans="1:8" ht="15.75" customHeight="1" x14ac:dyDescent="0.25">
      <c r="A191" s="90" t="s">
        <v>118</v>
      </c>
      <c r="B191" s="164" t="s">
        <v>136</v>
      </c>
      <c r="C191" s="164"/>
      <c r="D191" s="77"/>
      <c r="E191" s="92"/>
      <c r="F191" s="93"/>
      <c r="G191" s="94"/>
      <c r="H191" s="89"/>
    </row>
    <row r="192" spans="1:8" x14ac:dyDescent="0.25">
      <c r="A192" s="75"/>
      <c r="B192" s="75"/>
      <c r="C192" s="91"/>
      <c r="D192" s="77"/>
      <c r="E192" s="92"/>
      <c r="F192" s="93"/>
      <c r="G192" s="94"/>
      <c r="H192" s="89"/>
    </row>
    <row r="193" spans="1:8" ht="31.5" customHeight="1" x14ac:dyDescent="0.25">
      <c r="A193" s="110" t="s">
        <v>120</v>
      </c>
      <c r="B193" s="156" t="s">
        <v>138</v>
      </c>
      <c r="C193" s="156"/>
      <c r="D193" s="77"/>
      <c r="E193" s="92"/>
      <c r="F193" s="93"/>
      <c r="G193" s="94"/>
      <c r="H193" s="89"/>
    </row>
    <row r="194" spans="1:8" x14ac:dyDescent="0.25">
      <c r="A194" s="75"/>
      <c r="B194" s="75"/>
      <c r="C194" s="91"/>
      <c r="D194" s="77"/>
      <c r="E194" s="92"/>
      <c r="F194" s="93"/>
      <c r="G194" s="94"/>
      <c r="H194" s="89"/>
    </row>
    <row r="195" spans="1:8" x14ac:dyDescent="0.25">
      <c r="A195" s="75" t="s">
        <v>121</v>
      </c>
      <c r="B195" s="75"/>
      <c r="C195" s="108" t="s">
        <v>57</v>
      </c>
      <c r="D195" s="77"/>
      <c r="E195" s="92" t="s">
        <v>18</v>
      </c>
      <c r="F195" s="93">
        <v>36</v>
      </c>
      <c r="G195" s="101"/>
      <c r="H195" s="101"/>
    </row>
    <row r="196" spans="1:8" x14ac:dyDescent="0.25">
      <c r="A196" s="75"/>
      <c r="B196" s="75"/>
      <c r="C196" s="108"/>
      <c r="D196" s="77"/>
      <c r="E196" s="92"/>
      <c r="F196" s="93"/>
      <c r="G196" s="94"/>
      <c r="H196" s="89"/>
    </row>
    <row r="197" spans="1:8" x14ac:dyDescent="0.25">
      <c r="A197" s="75" t="s">
        <v>123</v>
      </c>
      <c r="B197" s="75"/>
      <c r="C197" s="108" t="s">
        <v>198</v>
      </c>
      <c r="D197" s="77"/>
      <c r="E197" s="92" t="s">
        <v>10</v>
      </c>
      <c r="F197" s="93">
        <v>8</v>
      </c>
      <c r="G197" s="101"/>
      <c r="H197" s="101"/>
    </row>
    <row r="198" spans="1:8" x14ac:dyDescent="0.25">
      <c r="A198" s="75"/>
      <c r="B198" s="75"/>
      <c r="C198" s="91"/>
      <c r="D198" s="77"/>
      <c r="E198" s="92"/>
      <c r="F198" s="93"/>
      <c r="G198" s="94"/>
      <c r="H198" s="89"/>
    </row>
    <row r="199" spans="1:8" ht="13.5" customHeight="1" x14ac:dyDescent="0.25">
      <c r="A199" s="74" t="s">
        <v>124</v>
      </c>
      <c r="B199" s="156" t="s">
        <v>157</v>
      </c>
      <c r="C199" s="156"/>
      <c r="D199" s="77"/>
      <c r="E199" s="92"/>
      <c r="F199" s="93"/>
      <c r="G199" s="94"/>
      <c r="H199" s="89"/>
    </row>
    <row r="200" spans="1:8" ht="30" customHeight="1" x14ac:dyDescent="0.25">
      <c r="A200" s="75"/>
      <c r="B200" s="75"/>
      <c r="C200" s="91"/>
      <c r="D200" s="77"/>
      <c r="E200" s="92"/>
      <c r="F200" s="93"/>
      <c r="G200" s="94"/>
      <c r="H200" s="89"/>
    </row>
    <row r="201" spans="1:8" ht="15.75" customHeight="1" x14ac:dyDescent="0.25">
      <c r="A201" s="75" t="s">
        <v>125</v>
      </c>
      <c r="B201" s="75"/>
      <c r="C201" s="108" t="s">
        <v>156</v>
      </c>
      <c r="D201" s="77"/>
      <c r="E201" s="92" t="s">
        <v>18</v>
      </c>
      <c r="F201" s="93">
        <v>41</v>
      </c>
      <c r="G201" s="101"/>
      <c r="H201" s="101"/>
    </row>
    <row r="202" spans="1:8" x14ac:dyDescent="0.25">
      <c r="A202" s="75"/>
      <c r="B202" s="75"/>
      <c r="C202" s="91"/>
      <c r="D202" s="77"/>
      <c r="E202" s="92"/>
      <c r="F202" s="93"/>
      <c r="G202" s="94"/>
      <c r="H202" s="89"/>
    </row>
    <row r="203" spans="1:8" x14ac:dyDescent="0.25">
      <c r="A203" s="74" t="s">
        <v>206</v>
      </c>
      <c r="B203" s="156" t="s">
        <v>714</v>
      </c>
      <c r="C203" s="156"/>
      <c r="D203" s="77"/>
      <c r="E203" s="92"/>
      <c r="F203" s="93"/>
      <c r="G203" s="94"/>
      <c r="H203" s="89"/>
    </row>
    <row r="204" spans="1:8" x14ac:dyDescent="0.25">
      <c r="A204" s="75"/>
      <c r="B204" s="75"/>
      <c r="C204" s="91"/>
      <c r="D204" s="77"/>
      <c r="E204" s="92"/>
      <c r="F204" s="93"/>
      <c r="G204" s="94"/>
      <c r="H204" s="89"/>
    </row>
    <row r="205" spans="1:8" x14ac:dyDescent="0.25">
      <c r="A205" s="75" t="s">
        <v>128</v>
      </c>
      <c r="B205" s="75"/>
      <c r="C205" s="108" t="s">
        <v>143</v>
      </c>
      <c r="D205" s="77"/>
      <c r="E205" s="92" t="s">
        <v>10</v>
      </c>
      <c r="F205" s="93">
        <v>5</v>
      </c>
      <c r="G205" s="101"/>
      <c r="H205" s="101"/>
    </row>
    <row r="206" spans="1:8" ht="30.75" customHeight="1" x14ac:dyDescent="0.25">
      <c r="A206" s="75"/>
      <c r="B206" s="75"/>
      <c r="C206" s="108"/>
      <c r="D206" s="77"/>
      <c r="E206" s="92"/>
      <c r="F206" s="93"/>
      <c r="G206" s="94"/>
      <c r="H206" s="89"/>
    </row>
    <row r="207" spans="1:8" ht="15.75" customHeight="1" x14ac:dyDescent="0.25">
      <c r="A207" s="75" t="s">
        <v>129</v>
      </c>
      <c r="B207" s="75"/>
      <c r="C207" s="108" t="s">
        <v>144</v>
      </c>
      <c r="D207" s="77"/>
      <c r="E207" s="92" t="s">
        <v>10</v>
      </c>
      <c r="F207" s="93">
        <v>3</v>
      </c>
      <c r="G207" s="101"/>
      <c r="H207" s="101"/>
    </row>
    <row r="208" spans="1:8" x14ac:dyDescent="0.25">
      <c r="A208" s="75"/>
      <c r="B208" s="75"/>
      <c r="C208" s="91"/>
      <c r="D208" s="77"/>
      <c r="E208" s="92"/>
      <c r="F208" s="93"/>
      <c r="G208" s="94"/>
      <c r="H208" s="89"/>
    </row>
    <row r="209" spans="1:8" x14ac:dyDescent="0.25">
      <c r="A209" s="75"/>
      <c r="B209" s="75"/>
      <c r="C209" s="91"/>
      <c r="D209" s="77"/>
      <c r="E209" s="92"/>
      <c r="F209" s="93"/>
      <c r="G209" s="94"/>
      <c r="H209" s="89"/>
    </row>
    <row r="210" spans="1:8" x14ac:dyDescent="0.25">
      <c r="A210" s="75"/>
      <c r="B210" s="75"/>
      <c r="C210" s="91"/>
      <c r="D210" s="77"/>
      <c r="E210" s="92"/>
      <c r="F210" s="93"/>
      <c r="G210" s="94"/>
      <c r="H210" s="89"/>
    </row>
    <row r="211" spans="1:8" x14ac:dyDescent="0.25">
      <c r="A211" s="90" t="s">
        <v>135</v>
      </c>
      <c r="B211" s="164" t="s">
        <v>159</v>
      </c>
      <c r="C211" s="164"/>
      <c r="D211" s="77"/>
      <c r="E211" s="92"/>
      <c r="F211" s="93"/>
      <c r="G211" s="94"/>
      <c r="H211" s="89"/>
    </row>
    <row r="212" spans="1:8" x14ac:dyDescent="0.25">
      <c r="A212" s="75"/>
      <c r="B212" s="75"/>
      <c r="C212" s="91"/>
      <c r="D212" s="77"/>
      <c r="E212" s="92"/>
      <c r="F212" s="93"/>
      <c r="G212" s="94"/>
      <c r="H212" s="89"/>
    </row>
    <row r="213" spans="1:8" x14ac:dyDescent="0.25">
      <c r="A213" s="74" t="s">
        <v>137</v>
      </c>
      <c r="B213" s="156" t="s">
        <v>161</v>
      </c>
      <c r="C213" s="156"/>
      <c r="D213" s="77"/>
      <c r="E213" s="92"/>
      <c r="F213" s="93"/>
      <c r="G213" s="94"/>
      <c r="H213" s="89"/>
    </row>
    <row r="214" spans="1:8" x14ac:dyDescent="0.25">
      <c r="A214" s="75"/>
      <c r="B214" s="75"/>
      <c r="C214" s="91"/>
      <c r="D214" s="77"/>
      <c r="E214" s="92"/>
      <c r="F214" s="93"/>
      <c r="G214" s="94"/>
      <c r="H214" s="89"/>
    </row>
    <row r="215" spans="1:8" ht="30" x14ac:dyDescent="0.25">
      <c r="A215" s="75" t="s">
        <v>139</v>
      </c>
      <c r="B215" s="75"/>
      <c r="C215" s="108" t="s">
        <v>122</v>
      </c>
      <c r="D215" s="77"/>
      <c r="E215" s="92" t="s">
        <v>18</v>
      </c>
      <c r="F215" s="93">
        <v>18</v>
      </c>
      <c r="G215" s="101"/>
      <c r="H215" s="101"/>
    </row>
    <row r="216" spans="1:8" x14ac:dyDescent="0.25">
      <c r="A216" s="75"/>
      <c r="B216" s="75"/>
      <c r="C216" s="108"/>
      <c r="D216" s="77"/>
      <c r="E216" s="92"/>
      <c r="F216" s="93"/>
      <c r="G216" s="94"/>
      <c r="H216" s="89"/>
    </row>
    <row r="217" spans="1:8" x14ac:dyDescent="0.25">
      <c r="A217" s="75" t="s">
        <v>140</v>
      </c>
      <c r="B217" s="75"/>
      <c r="C217" s="108" t="s">
        <v>57</v>
      </c>
      <c r="D217" s="77"/>
      <c r="E217" s="92" t="s">
        <v>18</v>
      </c>
      <c r="F217" s="93">
        <v>28</v>
      </c>
      <c r="G217" s="101"/>
      <c r="H217" s="101"/>
    </row>
    <row r="218" spans="1:8" ht="34.5" customHeight="1" x14ac:dyDescent="0.25">
      <c r="A218" s="75"/>
      <c r="B218" s="75"/>
      <c r="C218" s="91"/>
      <c r="D218" s="77"/>
      <c r="E218" s="92"/>
      <c r="F218" s="93"/>
      <c r="G218" s="94"/>
      <c r="H218" s="89"/>
    </row>
    <row r="219" spans="1:8" ht="15.75" customHeight="1" x14ac:dyDescent="0.25">
      <c r="A219" s="74" t="s">
        <v>141</v>
      </c>
      <c r="B219" s="156" t="s">
        <v>169</v>
      </c>
      <c r="C219" s="156"/>
      <c r="D219" s="77"/>
      <c r="E219" s="92"/>
      <c r="F219" s="93"/>
      <c r="G219" s="94"/>
      <c r="H219" s="89"/>
    </row>
    <row r="220" spans="1:8" x14ac:dyDescent="0.25">
      <c r="A220" s="75"/>
      <c r="B220" s="75"/>
      <c r="C220" s="91"/>
      <c r="D220" s="77"/>
      <c r="E220" s="92"/>
      <c r="F220" s="93"/>
      <c r="G220" s="94"/>
      <c r="H220" s="89"/>
    </row>
    <row r="221" spans="1:8" x14ac:dyDescent="0.25">
      <c r="A221" s="75" t="s">
        <v>142</v>
      </c>
      <c r="B221" s="75"/>
      <c r="C221" s="108" t="s">
        <v>165</v>
      </c>
      <c r="D221" s="77"/>
      <c r="E221" s="92" t="s">
        <v>18</v>
      </c>
      <c r="F221" s="93">
        <v>53</v>
      </c>
      <c r="G221" s="101"/>
      <c r="H221" s="101"/>
    </row>
    <row r="222" spans="1:8" ht="37.5" customHeight="1" x14ac:dyDescent="0.25">
      <c r="A222" s="75"/>
      <c r="B222" s="75"/>
      <c r="C222" s="108"/>
      <c r="D222" s="77"/>
      <c r="E222" s="92"/>
      <c r="F222" s="93"/>
      <c r="G222" s="94"/>
      <c r="H222" s="89"/>
    </row>
    <row r="223" spans="1:8" ht="15.75" customHeight="1" x14ac:dyDescent="0.25">
      <c r="A223" s="75" t="s">
        <v>207</v>
      </c>
      <c r="B223" s="75"/>
      <c r="C223" s="108" t="s">
        <v>199</v>
      </c>
      <c r="D223" s="77"/>
      <c r="E223" s="92" t="s">
        <v>18</v>
      </c>
      <c r="F223" s="93">
        <v>19</v>
      </c>
      <c r="G223" s="101"/>
      <c r="H223" s="101"/>
    </row>
    <row r="224" spans="1:8" x14ac:dyDescent="0.25">
      <c r="A224" s="75"/>
      <c r="B224" s="75"/>
      <c r="C224" s="91"/>
      <c r="D224" s="77"/>
      <c r="E224" s="92"/>
      <c r="F224" s="93"/>
      <c r="G224" s="94"/>
      <c r="H224" s="89"/>
    </row>
    <row r="225" spans="1:8" x14ac:dyDescent="0.25">
      <c r="A225" s="75"/>
      <c r="B225" s="75"/>
      <c r="C225" s="91"/>
      <c r="D225" s="77"/>
      <c r="E225" s="92"/>
      <c r="F225" s="93"/>
      <c r="G225" s="94"/>
      <c r="H225" s="89"/>
    </row>
    <row r="226" spans="1:8" x14ac:dyDescent="0.25">
      <c r="A226" s="86" t="s">
        <v>16</v>
      </c>
      <c r="B226" s="86"/>
      <c r="C226" s="86"/>
      <c r="D226" s="86"/>
      <c r="E226" s="86"/>
      <c r="F226" s="86"/>
      <c r="G226" s="86"/>
      <c r="H226" s="103"/>
    </row>
    <row r="227" spans="1:8" x14ac:dyDescent="0.25">
      <c r="A227" s="74"/>
      <c r="B227" s="74"/>
      <c r="C227" s="74"/>
      <c r="D227" s="74"/>
      <c r="E227" s="74"/>
      <c r="F227" s="74"/>
      <c r="G227" s="87"/>
      <c r="H227" s="80"/>
    </row>
    <row r="228" spans="1:8" x14ac:dyDescent="0.25">
      <c r="A228" s="75"/>
      <c r="B228" s="75"/>
      <c r="C228" s="91"/>
      <c r="D228" s="77"/>
      <c r="E228" s="92"/>
      <c r="F228" s="93"/>
      <c r="G228" s="94"/>
      <c r="H228" s="89"/>
    </row>
    <row r="229" spans="1:8" x14ac:dyDescent="0.25">
      <c r="A229" s="90" t="s">
        <v>158</v>
      </c>
      <c r="B229" s="164" t="s">
        <v>171</v>
      </c>
      <c r="C229" s="164"/>
      <c r="D229" s="77"/>
      <c r="E229" s="92"/>
      <c r="F229" s="93"/>
      <c r="G229" s="94"/>
      <c r="H229" s="89"/>
    </row>
    <row r="230" spans="1:8" x14ac:dyDescent="0.25">
      <c r="A230" s="75"/>
      <c r="B230" s="75"/>
      <c r="C230" s="91"/>
      <c r="D230" s="77"/>
      <c r="E230" s="92"/>
      <c r="F230" s="93"/>
      <c r="G230" s="94"/>
      <c r="H230" s="89"/>
    </row>
    <row r="231" spans="1:8" x14ac:dyDescent="0.25">
      <c r="A231" s="110" t="s">
        <v>160</v>
      </c>
      <c r="B231" s="156" t="s">
        <v>175</v>
      </c>
      <c r="C231" s="156"/>
      <c r="D231" s="77"/>
      <c r="E231" s="92"/>
      <c r="F231" s="93"/>
      <c r="G231" s="94"/>
      <c r="H231" s="89"/>
    </row>
    <row r="232" spans="1:8" x14ac:dyDescent="0.25">
      <c r="A232" s="75"/>
      <c r="B232" s="75"/>
      <c r="C232" s="91"/>
      <c r="D232" s="77"/>
      <c r="E232" s="92"/>
      <c r="F232" s="93"/>
      <c r="G232" s="94"/>
      <c r="H232" s="89"/>
    </row>
    <row r="233" spans="1:8" x14ac:dyDescent="0.25">
      <c r="A233" s="75" t="s">
        <v>162</v>
      </c>
      <c r="B233" s="75"/>
      <c r="C233" s="108" t="s">
        <v>57</v>
      </c>
      <c r="D233" s="77"/>
      <c r="E233" s="92" t="s">
        <v>18</v>
      </c>
      <c r="F233" s="93">
        <v>14</v>
      </c>
      <c r="G233" s="101"/>
      <c r="H233" s="101"/>
    </row>
    <row r="234" spans="1:8" x14ac:dyDescent="0.25">
      <c r="A234" s="75"/>
      <c r="B234" s="75"/>
      <c r="C234" s="91"/>
      <c r="D234" s="77"/>
      <c r="E234" s="92"/>
      <c r="F234" s="93"/>
      <c r="G234" s="94"/>
      <c r="H234" s="89"/>
    </row>
    <row r="235" spans="1:8" x14ac:dyDescent="0.25">
      <c r="A235" s="74" t="s">
        <v>163</v>
      </c>
      <c r="B235" s="156" t="s">
        <v>176</v>
      </c>
      <c r="C235" s="156"/>
      <c r="D235" s="77"/>
      <c r="E235" s="92"/>
      <c r="F235" s="93"/>
      <c r="G235" s="94"/>
      <c r="H235" s="89"/>
    </row>
    <row r="236" spans="1:8" x14ac:dyDescent="0.25">
      <c r="A236" s="75"/>
      <c r="B236" s="75"/>
      <c r="C236" s="91"/>
      <c r="D236" s="77"/>
      <c r="E236" s="92"/>
      <c r="F236" s="93"/>
      <c r="G236" s="94"/>
      <c r="H236" s="89"/>
    </row>
    <row r="237" spans="1:8" x14ac:dyDescent="0.25">
      <c r="A237" s="75" t="s">
        <v>164</v>
      </c>
      <c r="B237" s="75"/>
      <c r="C237" s="108" t="s">
        <v>172</v>
      </c>
      <c r="D237" s="77"/>
      <c r="E237" s="92" t="s">
        <v>18</v>
      </c>
      <c r="F237" s="93">
        <v>9</v>
      </c>
      <c r="G237" s="101"/>
      <c r="H237" s="101"/>
    </row>
    <row r="238" spans="1:8" x14ac:dyDescent="0.25">
      <c r="A238" s="75"/>
      <c r="B238" s="75"/>
      <c r="C238" s="108"/>
      <c r="D238" s="77"/>
      <c r="E238" s="92"/>
      <c r="F238" s="93"/>
      <c r="G238" s="94"/>
      <c r="H238" s="89"/>
    </row>
    <row r="239" spans="1:8" x14ac:dyDescent="0.25">
      <c r="A239" s="75" t="s">
        <v>166</v>
      </c>
      <c r="B239" s="75"/>
      <c r="C239" s="108" t="s">
        <v>173</v>
      </c>
      <c r="D239" s="77"/>
      <c r="E239" s="92" t="s">
        <v>18</v>
      </c>
      <c r="F239" s="93">
        <v>14</v>
      </c>
      <c r="G239" s="101"/>
      <c r="H239" s="101"/>
    </row>
    <row r="240" spans="1:8" x14ac:dyDescent="0.25">
      <c r="A240" s="75"/>
      <c r="B240" s="75"/>
      <c r="C240" s="91"/>
      <c r="D240" s="77"/>
      <c r="E240" s="92"/>
      <c r="F240" s="93"/>
      <c r="G240" s="94"/>
      <c r="H240" s="89"/>
    </row>
    <row r="241" spans="1:8" x14ac:dyDescent="0.25">
      <c r="A241" s="74" t="s">
        <v>167</v>
      </c>
      <c r="B241" s="163" t="s">
        <v>174</v>
      </c>
      <c r="C241" s="163"/>
      <c r="D241" s="77"/>
      <c r="E241" s="92"/>
      <c r="F241" s="93"/>
      <c r="G241" s="94"/>
      <c r="H241" s="89"/>
    </row>
    <row r="242" spans="1:8" x14ac:dyDescent="0.25">
      <c r="A242" s="75"/>
      <c r="B242" s="75"/>
      <c r="C242" s="91"/>
      <c r="D242" s="77"/>
      <c r="E242" s="92"/>
      <c r="F242" s="93"/>
      <c r="G242" s="94"/>
      <c r="H242" s="89"/>
    </row>
    <row r="243" spans="1:8" ht="45" x14ac:dyDescent="0.25">
      <c r="A243" s="75" t="s">
        <v>168</v>
      </c>
      <c r="B243" s="75"/>
      <c r="C243" s="108" t="s">
        <v>715</v>
      </c>
      <c r="D243" s="77"/>
      <c r="E243" s="92" t="s">
        <v>10</v>
      </c>
      <c r="F243" s="93">
        <v>1</v>
      </c>
      <c r="G243" s="101"/>
      <c r="H243" s="101"/>
    </row>
    <row r="244" spans="1:8" x14ac:dyDescent="0.25">
      <c r="A244" s="75"/>
      <c r="B244" s="75"/>
      <c r="C244" s="108"/>
      <c r="D244" s="77"/>
      <c r="E244" s="92"/>
      <c r="F244" s="93"/>
      <c r="G244" s="94"/>
      <c r="H244" s="89"/>
    </row>
    <row r="245" spans="1:8" ht="75" x14ac:dyDescent="0.25">
      <c r="A245" s="75" t="s">
        <v>208</v>
      </c>
      <c r="B245" s="75"/>
      <c r="C245" s="108" t="s">
        <v>716</v>
      </c>
      <c r="D245" s="77"/>
      <c r="E245" s="92" t="s">
        <v>10</v>
      </c>
      <c r="F245" s="93">
        <v>1</v>
      </c>
      <c r="G245" s="101"/>
      <c r="H245" s="101"/>
    </row>
    <row r="246" spans="1:8" x14ac:dyDescent="0.25">
      <c r="A246" s="75"/>
      <c r="B246" s="75"/>
      <c r="C246" s="108"/>
      <c r="D246" s="77"/>
      <c r="E246" s="92"/>
      <c r="F246" s="93"/>
      <c r="G246" s="94"/>
      <c r="H246" s="89"/>
    </row>
    <row r="247" spans="1:8" ht="60" x14ac:dyDescent="0.25">
      <c r="A247" s="75" t="s">
        <v>209</v>
      </c>
      <c r="B247" s="75"/>
      <c r="C247" s="136" t="s">
        <v>762</v>
      </c>
      <c r="D247" s="77"/>
      <c r="E247" s="92" t="s">
        <v>10</v>
      </c>
      <c r="F247" s="93">
        <v>1</v>
      </c>
      <c r="G247" s="101"/>
      <c r="H247" s="101"/>
    </row>
    <row r="248" spans="1:8" x14ac:dyDescent="0.25">
      <c r="A248" s="75"/>
      <c r="B248" s="75"/>
      <c r="C248" s="108"/>
      <c r="D248" s="77"/>
      <c r="E248" s="92"/>
      <c r="F248" s="93"/>
      <c r="G248" s="94"/>
      <c r="H248" s="89"/>
    </row>
    <row r="249" spans="1:8" ht="60" x14ac:dyDescent="0.25">
      <c r="A249" s="75" t="s">
        <v>210</v>
      </c>
      <c r="B249" s="75"/>
      <c r="C249" s="108" t="s">
        <v>717</v>
      </c>
      <c r="D249" s="77"/>
      <c r="E249" s="92" t="s">
        <v>10</v>
      </c>
      <c r="F249" s="93">
        <v>1</v>
      </c>
      <c r="G249" s="101"/>
      <c r="H249" s="101"/>
    </row>
    <row r="250" spans="1:8" x14ac:dyDescent="0.25">
      <c r="A250" s="75"/>
      <c r="B250" s="75"/>
      <c r="C250" s="91"/>
      <c r="D250" s="77"/>
      <c r="E250" s="92"/>
      <c r="F250" s="93"/>
      <c r="G250" s="94"/>
      <c r="H250" s="89"/>
    </row>
    <row r="251" spans="1:8" x14ac:dyDescent="0.25">
      <c r="A251" s="74" t="s">
        <v>16</v>
      </c>
      <c r="B251" s="74"/>
      <c r="C251" s="116"/>
      <c r="D251" s="117"/>
      <c r="E251" s="118"/>
      <c r="F251" s="119"/>
      <c r="G251" s="120"/>
      <c r="H251" s="103"/>
    </row>
    <row r="252" spans="1:8" x14ac:dyDescent="0.25">
      <c r="A252" s="74"/>
      <c r="B252" s="74"/>
      <c r="C252" s="116"/>
      <c r="D252" s="117"/>
      <c r="E252" s="118"/>
      <c r="F252" s="119"/>
      <c r="G252" s="120"/>
      <c r="H252" s="80"/>
    </row>
    <row r="253" spans="1:8" ht="33" customHeight="1" x14ac:dyDescent="0.25">
      <c r="A253" s="74"/>
      <c r="B253" s="74"/>
      <c r="C253" s="116"/>
      <c r="D253" s="117"/>
      <c r="E253" s="118"/>
      <c r="F253" s="119"/>
      <c r="G253" s="120"/>
      <c r="H253" s="80"/>
    </row>
    <row r="254" spans="1:8" x14ac:dyDescent="0.25">
      <c r="A254" s="74"/>
      <c r="B254" s="74"/>
      <c r="C254" s="116"/>
      <c r="D254" s="117"/>
      <c r="E254" s="118"/>
      <c r="F254" s="119"/>
      <c r="G254" s="120"/>
      <c r="H254" s="80"/>
    </row>
    <row r="255" spans="1:8" ht="31.5" customHeight="1" x14ac:dyDescent="0.25">
      <c r="A255" s="74"/>
      <c r="B255" s="74"/>
      <c r="C255" s="116"/>
      <c r="D255" s="117"/>
      <c r="E255" s="118"/>
      <c r="F255" s="119"/>
      <c r="G255" s="120"/>
      <c r="H255" s="80"/>
    </row>
    <row r="256" spans="1:8" x14ac:dyDescent="0.25">
      <c r="A256" s="126"/>
      <c r="B256" s="126"/>
      <c r="C256" s="127"/>
      <c r="D256" s="117"/>
      <c r="E256" s="118"/>
      <c r="F256" s="119"/>
      <c r="G256" s="120"/>
      <c r="H256" s="80"/>
    </row>
    <row r="257" spans="1:8" ht="16.5" customHeight="1" x14ac:dyDescent="0.25">
      <c r="A257" s="126"/>
      <c r="B257" s="126"/>
      <c r="C257" s="127"/>
      <c r="D257" s="117"/>
      <c r="E257" s="118"/>
      <c r="F257" s="119"/>
      <c r="G257" s="120"/>
      <c r="H257" s="80"/>
    </row>
    <row r="258" spans="1:8" x14ac:dyDescent="0.25">
      <c r="A258" s="126"/>
      <c r="B258" s="126"/>
      <c r="C258" s="127"/>
      <c r="D258" s="117"/>
      <c r="E258" s="118"/>
      <c r="F258" s="119"/>
      <c r="G258" s="120"/>
      <c r="H258" s="80"/>
    </row>
    <row r="259" spans="1:8" x14ac:dyDescent="0.25">
      <c r="A259" s="126"/>
      <c r="B259" s="126"/>
      <c r="C259" s="127"/>
      <c r="D259" s="117"/>
      <c r="E259" s="118"/>
      <c r="F259" s="119"/>
      <c r="G259" s="120"/>
      <c r="H259" s="80"/>
    </row>
    <row r="260" spans="1:8" x14ac:dyDescent="0.25">
      <c r="A260" s="126"/>
      <c r="B260" s="126"/>
      <c r="C260" s="127"/>
      <c r="D260" s="117"/>
      <c r="E260" s="118"/>
      <c r="F260" s="119"/>
      <c r="G260" s="120"/>
      <c r="H260" s="80"/>
    </row>
    <row r="261" spans="1:8" x14ac:dyDescent="0.25">
      <c r="A261" s="126"/>
      <c r="B261" s="126"/>
      <c r="C261" s="127"/>
      <c r="D261" s="117"/>
      <c r="E261" s="118"/>
      <c r="F261" s="119"/>
      <c r="G261" s="120"/>
      <c r="H261" s="80"/>
    </row>
    <row r="262" spans="1:8" x14ac:dyDescent="0.25">
      <c r="A262" s="126"/>
      <c r="B262" s="126"/>
      <c r="C262" s="127"/>
      <c r="D262" s="117"/>
      <c r="E262" s="118"/>
      <c r="F262" s="119"/>
      <c r="G262" s="120"/>
      <c r="H262" s="80"/>
    </row>
    <row r="263" spans="1:8" x14ac:dyDescent="0.25">
      <c r="A263" s="126"/>
      <c r="B263" s="126"/>
      <c r="C263" s="127"/>
      <c r="D263" s="117"/>
      <c r="E263" s="118"/>
      <c r="F263" s="119"/>
      <c r="G263" s="120"/>
      <c r="H263" s="80"/>
    </row>
    <row r="264" spans="1:8" x14ac:dyDescent="0.25">
      <c r="A264" s="126"/>
      <c r="B264" s="126"/>
      <c r="C264" s="127"/>
      <c r="D264" s="117"/>
      <c r="E264" s="118"/>
      <c r="F264" s="119"/>
      <c r="G264" s="120"/>
      <c r="H264" s="80"/>
    </row>
    <row r="265" spans="1:8" x14ac:dyDescent="0.25">
      <c r="A265" s="126"/>
      <c r="B265" s="126"/>
      <c r="C265" s="127"/>
      <c r="D265" s="117"/>
      <c r="E265" s="118"/>
      <c r="F265" s="119"/>
      <c r="G265" s="120"/>
      <c r="H265" s="80"/>
    </row>
    <row r="266" spans="1:8" x14ac:dyDescent="0.25">
      <c r="A266" s="126"/>
      <c r="B266" s="126"/>
      <c r="C266" s="127"/>
      <c r="D266" s="117"/>
      <c r="E266" s="118"/>
      <c r="F266" s="119"/>
      <c r="G266" s="120"/>
      <c r="H266" s="80"/>
    </row>
    <row r="267" spans="1:8" x14ac:dyDescent="0.25">
      <c r="A267" s="126"/>
      <c r="B267" s="126"/>
      <c r="C267" s="127"/>
      <c r="D267" s="117"/>
      <c r="E267" s="118"/>
      <c r="F267" s="119"/>
      <c r="G267" s="120"/>
      <c r="H267" s="80"/>
    </row>
    <row r="268" spans="1:8" x14ac:dyDescent="0.25">
      <c r="A268" s="75"/>
      <c r="B268" s="75"/>
      <c r="C268" s="91"/>
      <c r="D268" s="77"/>
      <c r="E268" s="92"/>
      <c r="F268" s="93"/>
      <c r="G268" s="94"/>
      <c r="H268" s="89"/>
    </row>
    <row r="269" spans="1:8" x14ac:dyDescent="0.25">
      <c r="A269" s="90" t="s">
        <v>170</v>
      </c>
      <c r="B269" s="165" t="s">
        <v>177</v>
      </c>
      <c r="C269" s="165"/>
      <c r="D269" s="77"/>
      <c r="E269" s="92"/>
      <c r="F269" s="93"/>
      <c r="G269" s="94"/>
      <c r="H269" s="89"/>
    </row>
    <row r="270" spans="1:8" x14ac:dyDescent="0.25">
      <c r="A270" s="75"/>
      <c r="B270" s="91"/>
      <c r="C270" s="91"/>
      <c r="D270" s="77"/>
      <c r="E270" s="92"/>
      <c r="F270" s="93"/>
      <c r="G270" s="94"/>
      <c r="H270" s="89"/>
    </row>
    <row r="271" spans="1:8" x14ac:dyDescent="0.25">
      <c r="A271" s="75" t="s">
        <v>211</v>
      </c>
      <c r="B271" s="156" t="s">
        <v>1</v>
      </c>
      <c r="C271" s="156"/>
      <c r="D271" s="77"/>
      <c r="E271" s="92"/>
      <c r="F271" s="93"/>
      <c r="G271" s="94"/>
      <c r="H271" s="101"/>
    </row>
    <row r="272" spans="1:8" x14ac:dyDescent="0.25">
      <c r="A272" s="75"/>
      <c r="B272" s="108"/>
      <c r="C272" s="108"/>
      <c r="D272" s="77"/>
      <c r="E272" s="92"/>
      <c r="F272" s="93"/>
      <c r="G272" s="94"/>
      <c r="H272" s="89"/>
    </row>
    <row r="273" spans="1:8" x14ac:dyDescent="0.25">
      <c r="A273" s="75" t="s">
        <v>212</v>
      </c>
      <c r="B273" s="156" t="s">
        <v>178</v>
      </c>
      <c r="C273" s="156"/>
      <c r="D273" s="77"/>
      <c r="E273" s="92"/>
      <c r="F273" s="93"/>
      <c r="G273" s="94"/>
      <c r="H273" s="101"/>
    </row>
    <row r="274" spans="1:8" x14ac:dyDescent="0.25">
      <c r="A274" s="75"/>
      <c r="B274" s="108"/>
      <c r="C274" s="108"/>
      <c r="D274" s="77"/>
      <c r="E274" s="92"/>
      <c r="F274" s="93"/>
      <c r="G274" s="94"/>
      <c r="H274" s="89"/>
    </row>
    <row r="275" spans="1:8" x14ac:dyDescent="0.25">
      <c r="A275" s="75" t="s">
        <v>213</v>
      </c>
      <c r="B275" s="156" t="s">
        <v>51</v>
      </c>
      <c r="C275" s="156"/>
      <c r="D275" s="77"/>
      <c r="E275" s="92"/>
      <c r="F275" s="93"/>
      <c r="G275" s="94"/>
      <c r="H275" s="101"/>
    </row>
    <row r="276" spans="1:8" x14ac:dyDescent="0.25">
      <c r="A276" s="75"/>
      <c r="B276" s="108"/>
      <c r="C276" s="108"/>
      <c r="D276" s="77"/>
      <c r="E276" s="92"/>
      <c r="F276" s="93"/>
      <c r="G276" s="94"/>
      <c r="H276" s="89"/>
    </row>
    <row r="277" spans="1:8" ht="15.75" customHeight="1" x14ac:dyDescent="0.25">
      <c r="A277" s="75" t="s">
        <v>214</v>
      </c>
      <c r="B277" s="156" t="s">
        <v>107</v>
      </c>
      <c r="C277" s="156"/>
      <c r="D277" s="77"/>
      <c r="E277" s="92"/>
      <c r="F277" s="93"/>
      <c r="G277" s="94"/>
      <c r="H277" s="101"/>
    </row>
    <row r="278" spans="1:8" x14ac:dyDescent="0.25">
      <c r="A278" s="75"/>
      <c r="B278" s="108"/>
      <c r="C278" s="108"/>
      <c r="D278" s="77"/>
      <c r="E278" s="92"/>
      <c r="F278" s="93"/>
      <c r="G278" s="94"/>
      <c r="H278" s="89"/>
    </row>
    <row r="279" spans="1:8" ht="15.75" customHeight="1" x14ac:dyDescent="0.25">
      <c r="A279" s="75" t="s">
        <v>215</v>
      </c>
      <c r="B279" s="156" t="s">
        <v>179</v>
      </c>
      <c r="C279" s="156"/>
      <c r="D279" s="77"/>
      <c r="E279" s="92"/>
      <c r="F279" s="93"/>
      <c r="G279" s="94"/>
      <c r="H279" s="101"/>
    </row>
    <row r="280" spans="1:8" x14ac:dyDescent="0.25">
      <c r="A280" s="75"/>
      <c r="B280" s="108"/>
      <c r="C280" s="108"/>
      <c r="D280" s="77"/>
      <c r="E280" s="92"/>
      <c r="F280" s="93"/>
      <c r="G280" s="94"/>
      <c r="H280" s="89"/>
    </row>
    <row r="281" spans="1:8" ht="15.75" customHeight="1" x14ac:dyDescent="0.25">
      <c r="A281" s="75" t="s">
        <v>216</v>
      </c>
      <c r="B281" s="156" t="s">
        <v>136</v>
      </c>
      <c r="C281" s="156"/>
      <c r="D281" s="77"/>
      <c r="E281" s="92"/>
      <c r="F281" s="93"/>
      <c r="G281" s="94"/>
      <c r="H281" s="101"/>
    </row>
    <row r="282" spans="1:8" x14ac:dyDescent="0.25">
      <c r="A282" s="75"/>
      <c r="B282" s="108"/>
      <c r="C282" s="108"/>
      <c r="D282" s="77"/>
      <c r="E282" s="92"/>
      <c r="F282" s="93"/>
      <c r="G282" s="94"/>
      <c r="H282" s="89"/>
    </row>
    <row r="283" spans="1:8" ht="15.75" customHeight="1" x14ac:dyDescent="0.25">
      <c r="A283" s="75" t="s">
        <v>217</v>
      </c>
      <c r="B283" s="156" t="s">
        <v>159</v>
      </c>
      <c r="C283" s="156"/>
      <c r="D283" s="77"/>
      <c r="E283" s="92"/>
      <c r="F283" s="93"/>
      <c r="G283" s="94"/>
      <c r="H283" s="101"/>
    </row>
    <row r="284" spans="1:8" x14ac:dyDescent="0.25">
      <c r="A284" s="75"/>
      <c r="B284" s="108"/>
      <c r="C284" s="108"/>
      <c r="D284" s="77"/>
      <c r="E284" s="92"/>
      <c r="F284" s="93"/>
      <c r="G284" s="94"/>
      <c r="H284" s="89"/>
    </row>
    <row r="285" spans="1:8" ht="15.75" customHeight="1" x14ac:dyDescent="0.25">
      <c r="A285" s="75" t="s">
        <v>218</v>
      </c>
      <c r="B285" s="156" t="s">
        <v>171</v>
      </c>
      <c r="C285" s="156"/>
      <c r="D285" s="77"/>
      <c r="E285" s="92"/>
      <c r="F285" s="93"/>
      <c r="G285" s="94"/>
      <c r="H285" s="101"/>
    </row>
    <row r="286" spans="1:8" x14ac:dyDescent="0.25">
      <c r="A286" s="75"/>
      <c r="B286" s="75"/>
      <c r="C286" s="91"/>
      <c r="D286" s="77"/>
      <c r="E286" s="92"/>
      <c r="F286" s="93"/>
      <c r="G286" s="94"/>
      <c r="H286" s="89"/>
    </row>
    <row r="287" spans="1:8" ht="15.75" customHeight="1" x14ac:dyDescent="0.25">
      <c r="A287" s="74" t="s">
        <v>180</v>
      </c>
      <c r="B287" s="90"/>
      <c r="C287" s="116"/>
      <c r="D287" s="77"/>
      <c r="E287" s="92"/>
      <c r="F287" s="93"/>
      <c r="G287" s="121"/>
      <c r="H287" s="103"/>
    </row>
    <row r="288" spans="1:8" x14ac:dyDescent="0.25">
      <c r="A288" s="75"/>
      <c r="B288" s="75"/>
      <c r="C288" s="91"/>
      <c r="D288" s="77"/>
      <c r="E288" s="92"/>
      <c r="F288" s="93"/>
      <c r="G288" s="94"/>
      <c r="H288" s="89"/>
    </row>
    <row r="289" spans="1:8" ht="14.25" customHeight="1" x14ac:dyDescent="0.25">
      <c r="A289" s="75"/>
      <c r="B289" s="75"/>
      <c r="C289" s="91"/>
      <c r="D289" s="167"/>
      <c r="E289" s="167"/>
      <c r="F289" s="167"/>
      <c r="G289" s="94"/>
      <c r="H289" s="89"/>
    </row>
    <row r="290" spans="1:8" ht="6.75" customHeight="1" x14ac:dyDescent="0.25">
      <c r="A290" s="75"/>
      <c r="B290" s="75"/>
      <c r="C290" s="91"/>
      <c r="D290" s="122"/>
      <c r="E290" s="122"/>
      <c r="F290" s="122"/>
      <c r="G290" s="94"/>
      <c r="H290" s="89"/>
    </row>
    <row r="291" spans="1:8" ht="51.75" customHeight="1" x14ac:dyDescent="0.25">
      <c r="A291" s="75"/>
      <c r="B291" s="75"/>
      <c r="C291" s="91"/>
      <c r="D291" s="77"/>
      <c r="E291" s="92"/>
      <c r="F291" s="93"/>
      <c r="G291" s="94"/>
      <c r="H291" s="89"/>
    </row>
    <row r="292" spans="1:8" x14ac:dyDescent="0.25">
      <c r="A292" s="75"/>
      <c r="B292" s="75"/>
      <c r="C292" s="91"/>
      <c r="D292" s="77"/>
      <c r="E292" s="92"/>
      <c r="F292" s="93"/>
      <c r="G292" s="94"/>
      <c r="H292" s="89"/>
    </row>
    <row r="293" spans="1:8" ht="15.75" customHeight="1" x14ac:dyDescent="0.25">
      <c r="A293" s="75"/>
      <c r="B293" s="75"/>
      <c r="C293" s="91"/>
      <c r="D293" s="77"/>
      <c r="E293" s="92"/>
      <c r="F293" s="93"/>
      <c r="G293" s="123"/>
      <c r="H293" s="80"/>
    </row>
    <row r="294" spans="1:8" x14ac:dyDescent="0.25">
      <c r="A294" s="75"/>
      <c r="B294" s="75"/>
      <c r="C294" s="91"/>
      <c r="D294" s="77"/>
      <c r="E294" s="92"/>
      <c r="F294" s="93"/>
      <c r="G294" s="123"/>
      <c r="H294" s="80"/>
    </row>
  </sheetData>
  <sheetProtection password="CCDD" sheet="1" objects="1" scenarios="1"/>
  <mergeCells count="147">
    <mergeCell ref="A128:B128"/>
    <mergeCell ref="A130:B130"/>
    <mergeCell ref="A132:B132"/>
    <mergeCell ref="B2:G2"/>
    <mergeCell ref="B275:C275"/>
    <mergeCell ref="A143:B143"/>
    <mergeCell ref="A144:B144"/>
    <mergeCell ref="A145:B145"/>
    <mergeCell ref="A146:B146"/>
    <mergeCell ref="B4:C4"/>
    <mergeCell ref="A7:B7"/>
    <mergeCell ref="A8:B8"/>
    <mergeCell ref="A9:B9"/>
    <mergeCell ref="B111:C111"/>
    <mergeCell ref="B107:C107"/>
    <mergeCell ref="A29:B29"/>
    <mergeCell ref="A25:B25"/>
    <mergeCell ref="A23:B23"/>
    <mergeCell ref="B72:C72"/>
    <mergeCell ref="A73:B73"/>
    <mergeCell ref="A75:B75"/>
    <mergeCell ref="A76:B76"/>
    <mergeCell ref="A80:B80"/>
    <mergeCell ref="A101:B101"/>
    <mergeCell ref="B283:C283"/>
    <mergeCell ref="B285:C285"/>
    <mergeCell ref="D289:F289"/>
    <mergeCell ref="B241:C241"/>
    <mergeCell ref="B211:C211"/>
    <mergeCell ref="B150:C150"/>
    <mergeCell ref="B281:C281"/>
    <mergeCell ref="B277:C277"/>
    <mergeCell ref="B279:C279"/>
    <mergeCell ref="B271:C271"/>
    <mergeCell ref="B199:C199"/>
    <mergeCell ref="B203:C203"/>
    <mergeCell ref="B176:C176"/>
    <mergeCell ref="B172:C172"/>
    <mergeCell ref="A102:B102"/>
    <mergeCell ref="A103:B103"/>
    <mergeCell ref="A104:B104"/>
    <mergeCell ref="B97:C97"/>
    <mergeCell ref="A109:B109"/>
    <mergeCell ref="A91:B91"/>
    <mergeCell ref="A92:B92"/>
    <mergeCell ref="B108:C108"/>
    <mergeCell ref="A95:B95"/>
    <mergeCell ref="B98:C98"/>
    <mergeCell ref="A99:B99"/>
    <mergeCell ref="A105:B105"/>
    <mergeCell ref="A86:B86"/>
    <mergeCell ref="B273:C273"/>
    <mergeCell ref="B269:C269"/>
    <mergeCell ref="B235:C235"/>
    <mergeCell ref="B229:C229"/>
    <mergeCell ref="B231:C231"/>
    <mergeCell ref="B219:C219"/>
    <mergeCell ref="A81:B81"/>
    <mergeCell ref="A77:B77"/>
    <mergeCell ref="A78:B78"/>
    <mergeCell ref="A79:B79"/>
    <mergeCell ref="A148:B148"/>
    <mergeCell ref="A147:B147"/>
    <mergeCell ref="B191:C191"/>
    <mergeCell ref="B193:C193"/>
    <mergeCell ref="B112:C112"/>
    <mergeCell ref="A113:B113"/>
    <mergeCell ref="A100:B100"/>
    <mergeCell ref="B140:C140"/>
    <mergeCell ref="A152:G152"/>
    <mergeCell ref="B155:C155"/>
    <mergeCell ref="B157:C157"/>
    <mergeCell ref="B165:C165"/>
    <mergeCell ref="B141:C141"/>
    <mergeCell ref="A142:B142"/>
    <mergeCell ref="B213:C213"/>
    <mergeCell ref="A11:B11"/>
    <mergeCell ref="A12:B12"/>
    <mergeCell ref="A13:B13"/>
    <mergeCell ref="A14:B14"/>
    <mergeCell ref="A18:G18"/>
    <mergeCell ref="A49:B49"/>
    <mergeCell ref="A50:B50"/>
    <mergeCell ref="A51:B51"/>
    <mergeCell ref="B180:C180"/>
    <mergeCell ref="A74:B74"/>
    <mergeCell ref="A82:B82"/>
    <mergeCell ref="A93:B93"/>
    <mergeCell ref="A94:B94"/>
    <mergeCell ref="A57:G57"/>
    <mergeCell ref="A123:B123"/>
    <mergeCell ref="B122:C122"/>
    <mergeCell ref="A118:B118"/>
    <mergeCell ref="B121:C121"/>
    <mergeCell ref="A119:B119"/>
    <mergeCell ref="A114:B114"/>
    <mergeCell ref="A115:B115"/>
    <mergeCell ref="A116:B116"/>
    <mergeCell ref="A117:B117"/>
    <mergeCell ref="B5:C5"/>
    <mergeCell ref="A6:B6"/>
    <mergeCell ref="A47:B47"/>
    <mergeCell ref="A48:B48"/>
    <mergeCell ref="A44:B44"/>
    <mergeCell ref="A45:B45"/>
    <mergeCell ref="A41:B41"/>
    <mergeCell ref="A34:B34"/>
    <mergeCell ref="A35:B35"/>
    <mergeCell ref="A39:B39"/>
    <mergeCell ref="B21:C21"/>
    <mergeCell ref="B22:C22"/>
    <mergeCell ref="A24:B24"/>
    <mergeCell ref="A10:B10"/>
    <mergeCell ref="A16:B16"/>
    <mergeCell ref="A87:B87"/>
    <mergeCell ref="B89:C89"/>
    <mergeCell ref="B90:C90"/>
    <mergeCell ref="A83:B83"/>
    <mergeCell ref="A84:B84"/>
    <mergeCell ref="A85:B85"/>
    <mergeCell ref="A26:B26"/>
    <mergeCell ref="A27:B27"/>
    <mergeCell ref="B71:C71"/>
    <mergeCell ref="A66:B66"/>
    <mergeCell ref="B62:C62"/>
    <mergeCell ref="A52:B52"/>
    <mergeCell ref="A53:B53"/>
    <mergeCell ref="A40:B40"/>
    <mergeCell ref="A38:B38"/>
    <mergeCell ref="A36:B36"/>
    <mergeCell ref="A37:B37"/>
    <mergeCell ref="A33:B33"/>
    <mergeCell ref="A28:B28"/>
    <mergeCell ref="A32:B32"/>
    <mergeCell ref="A30:B30"/>
    <mergeCell ref="A31:B31"/>
    <mergeCell ref="A67:B67"/>
    <mergeCell ref="A68:B68"/>
    <mergeCell ref="A69:B69"/>
    <mergeCell ref="B63:C63"/>
    <mergeCell ref="A55:B55"/>
    <mergeCell ref="B60:C60"/>
    <mergeCell ref="A46:B46"/>
    <mergeCell ref="A42:B42"/>
    <mergeCell ref="A43:B43"/>
    <mergeCell ref="A64:B64"/>
    <mergeCell ref="A65:B65"/>
  </mergeCells>
  <pageMargins left="0.7" right="0.7" top="0.75" bottom="0.91666666666666663" header="0.3" footer="0.3"/>
  <pageSetup paperSize="9" orientation="portrait" horizontalDpi="4294967294" verticalDpi="300" r:id="rId1"/>
  <headerFooter>
    <oddHeader>&amp;LUOIE Ivan Dragčević
Matije Gupca 108, Zabok&amp;CRekonstrukcija POŠ Lupoglav
Troškovnik elektrotehničkih instalacija&amp;RStranica &amp;P</oddHeader>
  </headerFooter>
  <rowBreaks count="2" manualBreakCount="2">
    <brk id="126" max="16383" man="1"/>
    <brk id="267"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12"/>
  <sheetViews>
    <sheetView view="pageLayout" topLeftCell="A208" zoomScale="120" zoomScaleNormal="100" zoomScaleSheetLayoutView="100" zoomScalePageLayoutView="120" workbookViewId="0">
      <selection activeCell="E18" sqref="E18"/>
    </sheetView>
  </sheetViews>
  <sheetFormatPr defaultRowHeight="12.75" x14ac:dyDescent="0.2"/>
  <cols>
    <col min="1" max="5" width="9.140625" style="32"/>
    <col min="6" max="6" width="10.5703125" style="32" customWidth="1"/>
    <col min="7" max="7" width="9.7109375" style="32" customWidth="1"/>
    <col min="8" max="8" width="10.28515625" style="32" customWidth="1"/>
    <col min="9" max="9" width="11.28515625" style="32" customWidth="1"/>
    <col min="10" max="261" width="9.140625" style="32"/>
    <col min="262" max="262" width="10.5703125" style="32" customWidth="1"/>
    <col min="263" max="263" width="9.7109375" style="32" customWidth="1"/>
    <col min="264" max="264" width="10.28515625" style="32" customWidth="1"/>
    <col min="265" max="265" width="11.28515625" style="32" customWidth="1"/>
    <col min="266" max="517" width="9.140625" style="32"/>
    <col min="518" max="518" width="10.5703125" style="32" customWidth="1"/>
    <col min="519" max="519" width="9.7109375" style="32" customWidth="1"/>
    <col min="520" max="520" width="10.28515625" style="32" customWidth="1"/>
    <col min="521" max="521" width="11.28515625" style="32" customWidth="1"/>
    <col min="522" max="773" width="9.140625" style="32"/>
    <col min="774" max="774" width="10.5703125" style="32" customWidth="1"/>
    <col min="775" max="775" width="9.7109375" style="32" customWidth="1"/>
    <col min="776" max="776" width="10.28515625" style="32" customWidth="1"/>
    <col min="777" max="777" width="11.28515625" style="32" customWidth="1"/>
    <col min="778" max="1029" width="9.140625" style="32"/>
    <col min="1030" max="1030" width="10.5703125" style="32" customWidth="1"/>
    <col min="1031" max="1031" width="9.7109375" style="32" customWidth="1"/>
    <col min="1032" max="1032" width="10.28515625" style="32" customWidth="1"/>
    <col min="1033" max="1033" width="11.28515625" style="32" customWidth="1"/>
    <col min="1034" max="1285" width="9.140625" style="32"/>
    <col min="1286" max="1286" width="10.5703125" style="32" customWidth="1"/>
    <col min="1287" max="1287" width="9.7109375" style="32" customWidth="1"/>
    <col min="1288" max="1288" width="10.28515625" style="32" customWidth="1"/>
    <col min="1289" max="1289" width="11.28515625" style="32" customWidth="1"/>
    <col min="1290" max="1541" width="9.140625" style="32"/>
    <col min="1542" max="1542" width="10.5703125" style="32" customWidth="1"/>
    <col min="1543" max="1543" width="9.7109375" style="32" customWidth="1"/>
    <col min="1544" max="1544" width="10.28515625" style="32" customWidth="1"/>
    <col min="1545" max="1545" width="11.28515625" style="32" customWidth="1"/>
    <col min="1546" max="1797" width="9.140625" style="32"/>
    <col min="1798" max="1798" width="10.5703125" style="32" customWidth="1"/>
    <col min="1799" max="1799" width="9.7109375" style="32" customWidth="1"/>
    <col min="1800" max="1800" width="10.28515625" style="32" customWidth="1"/>
    <col min="1801" max="1801" width="11.28515625" style="32" customWidth="1"/>
    <col min="1802" max="2053" width="9.140625" style="32"/>
    <col min="2054" max="2054" width="10.5703125" style="32" customWidth="1"/>
    <col min="2055" max="2055" width="9.7109375" style="32" customWidth="1"/>
    <col min="2056" max="2056" width="10.28515625" style="32" customWidth="1"/>
    <col min="2057" max="2057" width="11.28515625" style="32" customWidth="1"/>
    <col min="2058" max="2309" width="9.140625" style="32"/>
    <col min="2310" max="2310" width="10.5703125" style="32" customWidth="1"/>
    <col min="2311" max="2311" width="9.7109375" style="32" customWidth="1"/>
    <col min="2312" max="2312" width="10.28515625" style="32" customWidth="1"/>
    <col min="2313" max="2313" width="11.28515625" style="32" customWidth="1"/>
    <col min="2314" max="2565" width="9.140625" style="32"/>
    <col min="2566" max="2566" width="10.5703125" style="32" customWidth="1"/>
    <col min="2567" max="2567" width="9.7109375" style="32" customWidth="1"/>
    <col min="2568" max="2568" width="10.28515625" style="32" customWidth="1"/>
    <col min="2569" max="2569" width="11.28515625" style="32" customWidth="1"/>
    <col min="2570" max="2821" width="9.140625" style="32"/>
    <col min="2822" max="2822" width="10.5703125" style="32" customWidth="1"/>
    <col min="2823" max="2823" width="9.7109375" style="32" customWidth="1"/>
    <col min="2824" max="2824" width="10.28515625" style="32" customWidth="1"/>
    <col min="2825" max="2825" width="11.28515625" style="32" customWidth="1"/>
    <col min="2826" max="3077" width="9.140625" style="32"/>
    <col min="3078" max="3078" width="10.5703125" style="32" customWidth="1"/>
    <col min="3079" max="3079" width="9.7109375" style="32" customWidth="1"/>
    <col min="3080" max="3080" width="10.28515625" style="32" customWidth="1"/>
    <col min="3081" max="3081" width="11.28515625" style="32" customWidth="1"/>
    <col min="3082" max="3333" width="9.140625" style="32"/>
    <col min="3334" max="3334" width="10.5703125" style="32" customWidth="1"/>
    <col min="3335" max="3335" width="9.7109375" style="32" customWidth="1"/>
    <col min="3336" max="3336" width="10.28515625" style="32" customWidth="1"/>
    <col min="3337" max="3337" width="11.28515625" style="32" customWidth="1"/>
    <col min="3338" max="3589" width="9.140625" style="32"/>
    <col min="3590" max="3590" width="10.5703125" style="32" customWidth="1"/>
    <col min="3591" max="3591" width="9.7109375" style="32" customWidth="1"/>
    <col min="3592" max="3592" width="10.28515625" style="32" customWidth="1"/>
    <col min="3593" max="3593" width="11.28515625" style="32" customWidth="1"/>
    <col min="3594" max="3845" width="9.140625" style="32"/>
    <col min="3846" max="3846" width="10.5703125" style="32" customWidth="1"/>
    <col min="3847" max="3847" width="9.7109375" style="32" customWidth="1"/>
    <col min="3848" max="3848" width="10.28515625" style="32" customWidth="1"/>
    <col min="3849" max="3849" width="11.28515625" style="32" customWidth="1"/>
    <col min="3850" max="4101" width="9.140625" style="32"/>
    <col min="4102" max="4102" width="10.5703125" style="32" customWidth="1"/>
    <col min="4103" max="4103" width="9.7109375" style="32" customWidth="1"/>
    <col min="4104" max="4104" width="10.28515625" style="32" customWidth="1"/>
    <col min="4105" max="4105" width="11.28515625" style="32" customWidth="1"/>
    <col min="4106" max="4357" width="9.140625" style="32"/>
    <col min="4358" max="4358" width="10.5703125" style="32" customWidth="1"/>
    <col min="4359" max="4359" width="9.7109375" style="32" customWidth="1"/>
    <col min="4360" max="4360" width="10.28515625" style="32" customWidth="1"/>
    <col min="4361" max="4361" width="11.28515625" style="32" customWidth="1"/>
    <col min="4362" max="4613" width="9.140625" style="32"/>
    <col min="4614" max="4614" width="10.5703125" style="32" customWidth="1"/>
    <col min="4615" max="4615" width="9.7109375" style="32" customWidth="1"/>
    <col min="4616" max="4616" width="10.28515625" style="32" customWidth="1"/>
    <col min="4617" max="4617" width="11.28515625" style="32" customWidth="1"/>
    <col min="4618" max="4869" width="9.140625" style="32"/>
    <col min="4870" max="4870" width="10.5703125" style="32" customWidth="1"/>
    <col min="4871" max="4871" width="9.7109375" style="32" customWidth="1"/>
    <col min="4872" max="4872" width="10.28515625" style="32" customWidth="1"/>
    <col min="4873" max="4873" width="11.28515625" style="32" customWidth="1"/>
    <col min="4874" max="5125" width="9.140625" style="32"/>
    <col min="5126" max="5126" width="10.5703125" style="32" customWidth="1"/>
    <col min="5127" max="5127" width="9.7109375" style="32" customWidth="1"/>
    <col min="5128" max="5128" width="10.28515625" style="32" customWidth="1"/>
    <col min="5129" max="5129" width="11.28515625" style="32" customWidth="1"/>
    <col min="5130" max="5381" width="9.140625" style="32"/>
    <col min="5382" max="5382" width="10.5703125" style="32" customWidth="1"/>
    <col min="5383" max="5383" width="9.7109375" style="32" customWidth="1"/>
    <col min="5384" max="5384" width="10.28515625" style="32" customWidth="1"/>
    <col min="5385" max="5385" width="11.28515625" style="32" customWidth="1"/>
    <col min="5386" max="5637" width="9.140625" style="32"/>
    <col min="5638" max="5638" width="10.5703125" style="32" customWidth="1"/>
    <col min="5639" max="5639" width="9.7109375" style="32" customWidth="1"/>
    <col min="5640" max="5640" width="10.28515625" style="32" customWidth="1"/>
    <col min="5641" max="5641" width="11.28515625" style="32" customWidth="1"/>
    <col min="5642" max="5893" width="9.140625" style="32"/>
    <col min="5894" max="5894" width="10.5703125" style="32" customWidth="1"/>
    <col min="5895" max="5895" width="9.7109375" style="32" customWidth="1"/>
    <col min="5896" max="5896" width="10.28515625" style="32" customWidth="1"/>
    <col min="5897" max="5897" width="11.28515625" style="32" customWidth="1"/>
    <col min="5898" max="6149" width="9.140625" style="32"/>
    <col min="6150" max="6150" width="10.5703125" style="32" customWidth="1"/>
    <col min="6151" max="6151" width="9.7109375" style="32" customWidth="1"/>
    <col min="6152" max="6152" width="10.28515625" style="32" customWidth="1"/>
    <col min="6153" max="6153" width="11.28515625" style="32" customWidth="1"/>
    <col min="6154" max="6405" width="9.140625" style="32"/>
    <col min="6406" max="6406" width="10.5703125" style="32" customWidth="1"/>
    <col min="6407" max="6407" width="9.7109375" style="32" customWidth="1"/>
    <col min="6408" max="6408" width="10.28515625" style="32" customWidth="1"/>
    <col min="6409" max="6409" width="11.28515625" style="32" customWidth="1"/>
    <col min="6410" max="6661" width="9.140625" style="32"/>
    <col min="6662" max="6662" width="10.5703125" style="32" customWidth="1"/>
    <col min="6663" max="6663" width="9.7109375" style="32" customWidth="1"/>
    <col min="6664" max="6664" width="10.28515625" style="32" customWidth="1"/>
    <col min="6665" max="6665" width="11.28515625" style="32" customWidth="1"/>
    <col min="6666" max="6917" width="9.140625" style="32"/>
    <col min="6918" max="6918" width="10.5703125" style="32" customWidth="1"/>
    <col min="6919" max="6919" width="9.7109375" style="32" customWidth="1"/>
    <col min="6920" max="6920" width="10.28515625" style="32" customWidth="1"/>
    <col min="6921" max="6921" width="11.28515625" style="32" customWidth="1"/>
    <col min="6922" max="7173" width="9.140625" style="32"/>
    <col min="7174" max="7174" width="10.5703125" style="32" customWidth="1"/>
    <col min="7175" max="7175" width="9.7109375" style="32" customWidth="1"/>
    <col min="7176" max="7176" width="10.28515625" style="32" customWidth="1"/>
    <col min="7177" max="7177" width="11.28515625" style="32" customWidth="1"/>
    <col min="7178" max="7429" width="9.140625" style="32"/>
    <col min="7430" max="7430" width="10.5703125" style="32" customWidth="1"/>
    <col min="7431" max="7431" width="9.7109375" style="32" customWidth="1"/>
    <col min="7432" max="7432" width="10.28515625" style="32" customWidth="1"/>
    <col min="7433" max="7433" width="11.28515625" style="32" customWidth="1"/>
    <col min="7434" max="7685" width="9.140625" style="32"/>
    <col min="7686" max="7686" width="10.5703125" style="32" customWidth="1"/>
    <col min="7687" max="7687" width="9.7109375" style="32" customWidth="1"/>
    <col min="7688" max="7688" width="10.28515625" style="32" customWidth="1"/>
    <col min="7689" max="7689" width="11.28515625" style="32" customWidth="1"/>
    <col min="7690" max="7941" width="9.140625" style="32"/>
    <col min="7942" max="7942" width="10.5703125" style="32" customWidth="1"/>
    <col min="7943" max="7943" width="9.7109375" style="32" customWidth="1"/>
    <col min="7944" max="7944" width="10.28515625" style="32" customWidth="1"/>
    <col min="7945" max="7945" width="11.28515625" style="32" customWidth="1"/>
    <col min="7946" max="8197" width="9.140625" style="32"/>
    <col min="8198" max="8198" width="10.5703125" style="32" customWidth="1"/>
    <col min="8199" max="8199" width="9.7109375" style="32" customWidth="1"/>
    <col min="8200" max="8200" width="10.28515625" style="32" customWidth="1"/>
    <col min="8201" max="8201" width="11.28515625" style="32" customWidth="1"/>
    <col min="8202" max="8453" width="9.140625" style="32"/>
    <col min="8454" max="8454" width="10.5703125" style="32" customWidth="1"/>
    <col min="8455" max="8455" width="9.7109375" style="32" customWidth="1"/>
    <col min="8456" max="8456" width="10.28515625" style="32" customWidth="1"/>
    <col min="8457" max="8457" width="11.28515625" style="32" customWidth="1"/>
    <col min="8458" max="8709" width="9.140625" style="32"/>
    <col min="8710" max="8710" width="10.5703125" style="32" customWidth="1"/>
    <col min="8711" max="8711" width="9.7109375" style="32" customWidth="1"/>
    <col min="8712" max="8712" width="10.28515625" style="32" customWidth="1"/>
    <col min="8713" max="8713" width="11.28515625" style="32" customWidth="1"/>
    <col min="8714" max="8965" width="9.140625" style="32"/>
    <col min="8966" max="8966" width="10.5703125" style="32" customWidth="1"/>
    <col min="8967" max="8967" width="9.7109375" style="32" customWidth="1"/>
    <col min="8968" max="8968" width="10.28515625" style="32" customWidth="1"/>
    <col min="8969" max="8969" width="11.28515625" style="32" customWidth="1"/>
    <col min="8970" max="9221" width="9.140625" style="32"/>
    <col min="9222" max="9222" width="10.5703125" style="32" customWidth="1"/>
    <col min="9223" max="9223" width="9.7109375" style="32" customWidth="1"/>
    <col min="9224" max="9224" width="10.28515625" style="32" customWidth="1"/>
    <col min="9225" max="9225" width="11.28515625" style="32" customWidth="1"/>
    <col min="9226" max="9477" width="9.140625" style="32"/>
    <col min="9478" max="9478" width="10.5703125" style="32" customWidth="1"/>
    <col min="9479" max="9479" width="9.7109375" style="32" customWidth="1"/>
    <col min="9480" max="9480" width="10.28515625" style="32" customWidth="1"/>
    <col min="9481" max="9481" width="11.28515625" style="32" customWidth="1"/>
    <col min="9482" max="9733" width="9.140625" style="32"/>
    <col min="9734" max="9734" width="10.5703125" style="32" customWidth="1"/>
    <col min="9735" max="9735" width="9.7109375" style="32" customWidth="1"/>
    <col min="9736" max="9736" width="10.28515625" style="32" customWidth="1"/>
    <col min="9737" max="9737" width="11.28515625" style="32" customWidth="1"/>
    <col min="9738" max="9989" width="9.140625" style="32"/>
    <col min="9990" max="9990" width="10.5703125" style="32" customWidth="1"/>
    <col min="9991" max="9991" width="9.7109375" style="32" customWidth="1"/>
    <col min="9992" max="9992" width="10.28515625" style="32" customWidth="1"/>
    <col min="9993" max="9993" width="11.28515625" style="32" customWidth="1"/>
    <col min="9994" max="10245" width="9.140625" style="32"/>
    <col min="10246" max="10246" width="10.5703125" style="32" customWidth="1"/>
    <col min="10247" max="10247" width="9.7109375" style="32" customWidth="1"/>
    <col min="10248" max="10248" width="10.28515625" style="32" customWidth="1"/>
    <col min="10249" max="10249" width="11.28515625" style="32" customWidth="1"/>
    <col min="10250" max="10501" width="9.140625" style="32"/>
    <col min="10502" max="10502" width="10.5703125" style="32" customWidth="1"/>
    <col min="10503" max="10503" width="9.7109375" style="32" customWidth="1"/>
    <col min="10504" max="10504" width="10.28515625" style="32" customWidth="1"/>
    <col min="10505" max="10505" width="11.28515625" style="32" customWidth="1"/>
    <col min="10506" max="10757" width="9.140625" style="32"/>
    <col min="10758" max="10758" width="10.5703125" style="32" customWidth="1"/>
    <col min="10759" max="10759" width="9.7109375" style="32" customWidth="1"/>
    <col min="10760" max="10760" width="10.28515625" style="32" customWidth="1"/>
    <col min="10761" max="10761" width="11.28515625" style="32" customWidth="1"/>
    <col min="10762" max="11013" width="9.140625" style="32"/>
    <col min="11014" max="11014" width="10.5703125" style="32" customWidth="1"/>
    <col min="11015" max="11015" width="9.7109375" style="32" customWidth="1"/>
    <col min="11016" max="11016" width="10.28515625" style="32" customWidth="1"/>
    <col min="11017" max="11017" width="11.28515625" style="32" customWidth="1"/>
    <col min="11018" max="11269" width="9.140625" style="32"/>
    <col min="11270" max="11270" width="10.5703125" style="32" customWidth="1"/>
    <col min="11271" max="11271" width="9.7109375" style="32" customWidth="1"/>
    <col min="11272" max="11272" width="10.28515625" style="32" customWidth="1"/>
    <col min="11273" max="11273" width="11.28515625" style="32" customWidth="1"/>
    <col min="11274" max="11525" width="9.140625" style="32"/>
    <col min="11526" max="11526" width="10.5703125" style="32" customWidth="1"/>
    <col min="11527" max="11527" width="9.7109375" style="32" customWidth="1"/>
    <col min="11528" max="11528" width="10.28515625" style="32" customWidth="1"/>
    <col min="11529" max="11529" width="11.28515625" style="32" customWidth="1"/>
    <col min="11530" max="11781" width="9.140625" style="32"/>
    <col min="11782" max="11782" width="10.5703125" style="32" customWidth="1"/>
    <col min="11783" max="11783" width="9.7109375" style="32" customWidth="1"/>
    <col min="11784" max="11784" width="10.28515625" style="32" customWidth="1"/>
    <col min="11785" max="11785" width="11.28515625" style="32" customWidth="1"/>
    <col min="11786" max="12037" width="9.140625" style="32"/>
    <col min="12038" max="12038" width="10.5703125" style="32" customWidth="1"/>
    <col min="12039" max="12039" width="9.7109375" style="32" customWidth="1"/>
    <col min="12040" max="12040" width="10.28515625" style="32" customWidth="1"/>
    <col min="12041" max="12041" width="11.28515625" style="32" customWidth="1"/>
    <col min="12042" max="12293" width="9.140625" style="32"/>
    <col min="12294" max="12294" width="10.5703125" style="32" customWidth="1"/>
    <col min="12295" max="12295" width="9.7109375" style="32" customWidth="1"/>
    <col min="12296" max="12296" width="10.28515625" style="32" customWidth="1"/>
    <col min="12297" max="12297" width="11.28515625" style="32" customWidth="1"/>
    <col min="12298" max="12549" width="9.140625" style="32"/>
    <col min="12550" max="12550" width="10.5703125" style="32" customWidth="1"/>
    <col min="12551" max="12551" width="9.7109375" style="32" customWidth="1"/>
    <col min="12552" max="12552" width="10.28515625" style="32" customWidth="1"/>
    <col min="12553" max="12553" width="11.28515625" style="32" customWidth="1"/>
    <col min="12554" max="12805" width="9.140625" style="32"/>
    <col min="12806" max="12806" width="10.5703125" style="32" customWidth="1"/>
    <col min="12807" max="12807" width="9.7109375" style="32" customWidth="1"/>
    <col min="12808" max="12808" width="10.28515625" style="32" customWidth="1"/>
    <col min="12809" max="12809" width="11.28515625" style="32" customWidth="1"/>
    <col min="12810" max="13061" width="9.140625" style="32"/>
    <col min="13062" max="13062" width="10.5703125" style="32" customWidth="1"/>
    <col min="13063" max="13063" width="9.7109375" style="32" customWidth="1"/>
    <col min="13064" max="13064" width="10.28515625" style="32" customWidth="1"/>
    <col min="13065" max="13065" width="11.28515625" style="32" customWidth="1"/>
    <col min="13066" max="13317" width="9.140625" style="32"/>
    <col min="13318" max="13318" width="10.5703125" style="32" customWidth="1"/>
    <col min="13319" max="13319" width="9.7109375" style="32" customWidth="1"/>
    <col min="13320" max="13320" width="10.28515625" style="32" customWidth="1"/>
    <col min="13321" max="13321" width="11.28515625" style="32" customWidth="1"/>
    <col min="13322" max="13573" width="9.140625" style="32"/>
    <col min="13574" max="13574" width="10.5703125" style="32" customWidth="1"/>
    <col min="13575" max="13575" width="9.7109375" style="32" customWidth="1"/>
    <col min="13576" max="13576" width="10.28515625" style="32" customWidth="1"/>
    <col min="13577" max="13577" width="11.28515625" style="32" customWidth="1"/>
    <col min="13578" max="13829" width="9.140625" style="32"/>
    <col min="13830" max="13830" width="10.5703125" style="32" customWidth="1"/>
    <col min="13831" max="13831" width="9.7109375" style="32" customWidth="1"/>
    <col min="13832" max="13832" width="10.28515625" style="32" customWidth="1"/>
    <col min="13833" max="13833" width="11.28515625" style="32" customWidth="1"/>
    <col min="13834" max="14085" width="9.140625" style="32"/>
    <col min="14086" max="14086" width="10.5703125" style="32" customWidth="1"/>
    <col min="14087" max="14087" width="9.7109375" style="32" customWidth="1"/>
    <col min="14088" max="14088" width="10.28515625" style="32" customWidth="1"/>
    <col min="14089" max="14089" width="11.28515625" style="32" customWidth="1"/>
    <col min="14090" max="14341" width="9.140625" style="32"/>
    <col min="14342" max="14342" width="10.5703125" style="32" customWidth="1"/>
    <col min="14343" max="14343" width="9.7109375" style="32" customWidth="1"/>
    <col min="14344" max="14344" width="10.28515625" style="32" customWidth="1"/>
    <col min="14345" max="14345" width="11.28515625" style="32" customWidth="1"/>
    <col min="14346" max="14597" width="9.140625" style="32"/>
    <col min="14598" max="14598" width="10.5703125" style="32" customWidth="1"/>
    <col min="14599" max="14599" width="9.7109375" style="32" customWidth="1"/>
    <col min="14600" max="14600" width="10.28515625" style="32" customWidth="1"/>
    <col min="14601" max="14601" width="11.28515625" style="32" customWidth="1"/>
    <col min="14602" max="14853" width="9.140625" style="32"/>
    <col min="14854" max="14854" width="10.5703125" style="32" customWidth="1"/>
    <col min="14855" max="14855" width="9.7109375" style="32" customWidth="1"/>
    <col min="14856" max="14856" width="10.28515625" style="32" customWidth="1"/>
    <col min="14857" max="14857" width="11.28515625" style="32" customWidth="1"/>
    <col min="14858" max="15109" width="9.140625" style="32"/>
    <col min="15110" max="15110" width="10.5703125" style="32" customWidth="1"/>
    <col min="15111" max="15111" width="9.7109375" style="32" customWidth="1"/>
    <col min="15112" max="15112" width="10.28515625" style="32" customWidth="1"/>
    <col min="15113" max="15113" width="11.28515625" style="32" customWidth="1"/>
    <col min="15114" max="15365" width="9.140625" style="32"/>
    <col min="15366" max="15366" width="10.5703125" style="32" customWidth="1"/>
    <col min="15367" max="15367" width="9.7109375" style="32" customWidth="1"/>
    <col min="15368" max="15368" width="10.28515625" style="32" customWidth="1"/>
    <col min="15369" max="15369" width="11.28515625" style="32" customWidth="1"/>
    <col min="15370" max="15621" width="9.140625" style="32"/>
    <col min="15622" max="15622" width="10.5703125" style="32" customWidth="1"/>
    <col min="15623" max="15623" width="9.7109375" style="32" customWidth="1"/>
    <col min="15624" max="15624" width="10.28515625" style="32" customWidth="1"/>
    <col min="15625" max="15625" width="11.28515625" style="32" customWidth="1"/>
    <col min="15626" max="15877" width="9.140625" style="32"/>
    <col min="15878" max="15878" width="10.5703125" style="32" customWidth="1"/>
    <col min="15879" max="15879" width="9.7109375" style="32" customWidth="1"/>
    <col min="15880" max="15880" width="10.28515625" style="32" customWidth="1"/>
    <col min="15881" max="15881" width="11.28515625" style="32" customWidth="1"/>
    <col min="15882" max="16133" width="9.140625" style="32"/>
    <col min="16134" max="16134" width="10.5703125" style="32" customWidth="1"/>
    <col min="16135" max="16135" width="9.7109375" style="32" customWidth="1"/>
    <col min="16136" max="16136" width="10.28515625" style="32" customWidth="1"/>
    <col min="16137" max="16137" width="11.28515625" style="32" customWidth="1"/>
    <col min="16138" max="16384" width="9.140625" style="32"/>
  </cols>
  <sheetData>
    <row r="1" spans="1:9" ht="15" x14ac:dyDescent="0.2">
      <c r="A1" s="140" t="s">
        <v>242</v>
      </c>
      <c r="B1" s="51" t="s">
        <v>233</v>
      </c>
      <c r="C1" s="51"/>
      <c r="D1" s="51"/>
      <c r="E1" s="51"/>
      <c r="F1" s="53"/>
      <c r="G1" s="53"/>
      <c r="H1" s="53"/>
      <c r="I1" s="69"/>
    </row>
    <row r="2" spans="1:9" x14ac:dyDescent="0.2">
      <c r="A2" s="53"/>
      <c r="B2" s="51" t="s">
        <v>602</v>
      </c>
      <c r="C2" s="51"/>
      <c r="D2" s="51"/>
      <c r="E2" s="51"/>
      <c r="F2" s="53"/>
      <c r="G2" s="53"/>
      <c r="H2" s="53"/>
      <c r="I2" s="53"/>
    </row>
    <row r="3" spans="1:9" x14ac:dyDescent="0.2">
      <c r="A3" s="53"/>
      <c r="B3" s="51" t="s">
        <v>764</v>
      </c>
      <c r="C3" s="51"/>
      <c r="D3" s="51"/>
      <c r="E3" s="51"/>
      <c r="F3" s="53"/>
      <c r="G3" s="53"/>
      <c r="H3" s="53"/>
      <c r="I3" s="53"/>
    </row>
    <row r="4" spans="1:9" x14ac:dyDescent="0.2">
      <c r="A4" s="53"/>
      <c r="B4" s="53"/>
      <c r="C4" s="53"/>
      <c r="D4" s="53"/>
      <c r="E4" s="53"/>
      <c r="F4" s="53"/>
      <c r="G4" s="53"/>
      <c r="H4" s="53"/>
      <c r="I4" s="53"/>
    </row>
    <row r="5" spans="1:9" ht="13.5" customHeight="1" x14ac:dyDescent="0.2">
      <c r="A5" s="50" t="s">
        <v>381</v>
      </c>
      <c r="B5" s="49" t="s">
        <v>382</v>
      </c>
      <c r="C5" s="49"/>
      <c r="D5" s="49"/>
      <c r="E5" s="49"/>
      <c r="F5" s="50" t="s">
        <v>383</v>
      </c>
      <c r="G5" s="50" t="s">
        <v>384</v>
      </c>
      <c r="H5" s="50" t="s">
        <v>385</v>
      </c>
      <c r="I5" s="50" t="s">
        <v>386</v>
      </c>
    </row>
    <row r="6" spans="1:9" ht="13.5" customHeight="1" x14ac:dyDescent="0.2">
      <c r="A6" s="50" t="s">
        <v>387</v>
      </c>
      <c r="B6" s="49"/>
      <c r="C6" s="49"/>
      <c r="D6" s="49"/>
      <c r="E6" s="49"/>
      <c r="F6" s="50" t="s">
        <v>388</v>
      </c>
      <c r="G6" s="50"/>
      <c r="H6" s="50" t="s">
        <v>389</v>
      </c>
      <c r="I6" s="50" t="s">
        <v>389</v>
      </c>
    </row>
    <row r="7" spans="1:9" x14ac:dyDescent="0.2">
      <c r="B7" s="171"/>
      <c r="C7" s="171"/>
      <c r="D7" s="171"/>
      <c r="E7" s="171"/>
      <c r="F7" s="52"/>
      <c r="G7" s="51"/>
      <c r="H7" s="51"/>
      <c r="I7" s="51"/>
    </row>
    <row r="8" spans="1:9" x14ac:dyDescent="0.2">
      <c r="A8" s="52" t="s">
        <v>603</v>
      </c>
      <c r="B8" s="51" t="s">
        <v>604</v>
      </c>
      <c r="C8" s="51"/>
      <c r="D8" s="51"/>
      <c r="E8" s="51"/>
      <c r="F8" s="52"/>
      <c r="G8" s="53"/>
      <c r="H8" s="53"/>
      <c r="I8" s="53"/>
    </row>
    <row r="9" spans="1:9" x14ac:dyDescent="0.2">
      <c r="A9" s="52"/>
      <c r="B9" s="51"/>
      <c r="C9" s="51"/>
      <c r="D9" s="51"/>
      <c r="E9" s="51"/>
      <c r="F9" s="52"/>
      <c r="G9" s="53"/>
      <c r="H9" s="53"/>
      <c r="I9" s="53"/>
    </row>
    <row r="10" spans="1:9" x14ac:dyDescent="0.2">
      <c r="A10" s="52"/>
      <c r="B10" s="51"/>
      <c r="C10" s="51"/>
      <c r="D10" s="51"/>
      <c r="E10" s="51"/>
      <c r="F10" s="52"/>
      <c r="G10" s="53"/>
      <c r="H10" s="53"/>
      <c r="I10" s="53"/>
    </row>
    <row r="11" spans="1:9" x14ac:dyDescent="0.2">
      <c r="A11" s="52" t="s">
        <v>139</v>
      </c>
      <c r="B11" s="56" t="s">
        <v>790</v>
      </c>
      <c r="C11" s="53"/>
      <c r="D11" s="53"/>
      <c r="E11" s="53"/>
      <c r="F11" s="52"/>
      <c r="G11" s="53"/>
      <c r="H11" s="53"/>
      <c r="I11" s="53"/>
    </row>
    <row r="12" spans="1:9" x14ac:dyDescent="0.2">
      <c r="A12" s="52"/>
      <c r="B12" s="56"/>
      <c r="C12" s="53"/>
      <c r="D12" s="53"/>
      <c r="E12" s="53"/>
      <c r="F12" s="52"/>
      <c r="G12" s="53"/>
      <c r="H12" s="53"/>
      <c r="I12" s="53"/>
    </row>
    <row r="13" spans="1:9" x14ac:dyDescent="0.2">
      <c r="A13" s="52"/>
      <c r="B13" s="68" t="s">
        <v>605</v>
      </c>
      <c r="C13" s="68"/>
      <c r="D13" s="56"/>
      <c r="E13" s="56"/>
      <c r="F13" s="70"/>
      <c r="G13" s="50"/>
      <c r="H13" s="67"/>
      <c r="I13" s="67"/>
    </row>
    <row r="14" spans="1:9" x14ac:dyDescent="0.2">
      <c r="A14" s="52"/>
      <c r="B14" s="56" t="s">
        <v>765</v>
      </c>
      <c r="C14" s="56"/>
      <c r="D14" s="56"/>
      <c r="E14" s="56"/>
      <c r="F14" s="70" t="s">
        <v>472</v>
      </c>
      <c r="G14" s="50">
        <v>5</v>
      </c>
      <c r="H14" s="67"/>
      <c r="I14" s="67">
        <f>G14*H14</f>
        <v>0</v>
      </c>
    </row>
    <row r="15" spans="1:9" x14ac:dyDescent="0.2">
      <c r="A15" s="52"/>
      <c r="B15" s="68" t="s">
        <v>606</v>
      </c>
      <c r="C15" s="68"/>
      <c r="D15" s="56"/>
      <c r="E15" s="56"/>
      <c r="F15" s="70"/>
      <c r="G15" s="50"/>
      <c r="H15" s="67"/>
      <c r="I15" s="67"/>
    </row>
    <row r="16" spans="1:9" x14ac:dyDescent="0.2">
      <c r="A16" s="52"/>
      <c r="B16" s="56" t="s">
        <v>766</v>
      </c>
      <c r="C16" s="56"/>
      <c r="D16" s="56"/>
      <c r="E16" s="56"/>
      <c r="F16" s="70" t="s">
        <v>472</v>
      </c>
      <c r="G16" s="50">
        <v>11</v>
      </c>
      <c r="H16" s="67"/>
      <c r="I16" s="67">
        <f>G16*H16</f>
        <v>0</v>
      </c>
    </row>
    <row r="17" spans="1:9" x14ac:dyDescent="0.2">
      <c r="A17" s="52"/>
      <c r="B17" s="56"/>
      <c r="C17" s="56"/>
      <c r="D17" s="56"/>
      <c r="E17" s="56"/>
      <c r="F17" s="70"/>
      <c r="G17" s="50"/>
      <c r="H17" s="67"/>
      <c r="I17" s="67"/>
    </row>
    <row r="18" spans="1:9" x14ac:dyDescent="0.2">
      <c r="A18" s="52"/>
      <c r="B18" s="56"/>
      <c r="C18" s="56"/>
      <c r="D18" s="56"/>
      <c r="E18" s="56"/>
      <c r="F18" s="70"/>
      <c r="G18" s="50"/>
      <c r="H18" s="67"/>
      <c r="I18" s="67"/>
    </row>
    <row r="19" spans="1:9" x14ac:dyDescent="0.2">
      <c r="A19" s="52"/>
      <c r="B19" s="128"/>
      <c r="C19" s="128"/>
      <c r="D19" s="128"/>
      <c r="E19" s="128"/>
      <c r="F19" s="129"/>
      <c r="G19" s="128"/>
      <c r="H19" s="130"/>
      <c r="I19" s="67"/>
    </row>
    <row r="20" spans="1:9" x14ac:dyDescent="0.2">
      <c r="A20" s="52"/>
      <c r="B20" s="53"/>
      <c r="C20" s="53"/>
      <c r="D20" s="53"/>
      <c r="E20" s="53"/>
      <c r="F20" s="52"/>
      <c r="G20" s="54"/>
      <c r="H20" s="55"/>
      <c r="I20" s="55"/>
    </row>
    <row r="21" spans="1:9" ht="11.25" customHeight="1" x14ac:dyDescent="0.2">
      <c r="A21" s="52"/>
      <c r="B21" s="53"/>
      <c r="C21" s="53"/>
      <c r="D21" s="53"/>
      <c r="E21" s="53"/>
      <c r="F21" s="52"/>
      <c r="G21" s="54"/>
      <c r="H21" s="54"/>
      <c r="I21" s="55"/>
    </row>
    <row r="22" spans="1:9" ht="11.25" customHeight="1" x14ac:dyDescent="0.2">
      <c r="A22" s="52" t="s">
        <v>140</v>
      </c>
      <c r="B22" s="56" t="s">
        <v>607</v>
      </c>
      <c r="C22" s="53"/>
      <c r="D22" s="53"/>
      <c r="E22" s="53"/>
      <c r="F22" s="52"/>
      <c r="G22" s="54"/>
      <c r="H22" s="54"/>
      <c r="I22" s="55"/>
    </row>
    <row r="23" spans="1:9" ht="11.25" customHeight="1" x14ac:dyDescent="0.2">
      <c r="A23" s="52"/>
      <c r="B23" s="56" t="s">
        <v>608</v>
      </c>
      <c r="C23" s="53"/>
      <c r="D23" s="53"/>
      <c r="E23" s="53"/>
      <c r="F23" s="52"/>
      <c r="G23" s="54"/>
      <c r="H23" s="54"/>
      <c r="I23" s="55"/>
    </row>
    <row r="24" spans="1:9" ht="11.25" customHeight="1" x14ac:dyDescent="0.2">
      <c r="A24" s="52"/>
      <c r="B24" s="56" t="s">
        <v>767</v>
      </c>
      <c r="C24" s="53"/>
      <c r="D24" s="53"/>
      <c r="E24" s="53"/>
      <c r="F24" s="52"/>
      <c r="G24" s="54"/>
      <c r="H24" s="54"/>
      <c r="I24" s="55"/>
    </row>
    <row r="25" spans="1:9" ht="11.25" customHeight="1" x14ac:dyDescent="0.2">
      <c r="A25" s="52"/>
      <c r="B25" s="56" t="s">
        <v>768</v>
      </c>
      <c r="C25" s="53"/>
      <c r="D25" s="53"/>
      <c r="E25" s="53"/>
      <c r="F25" s="52"/>
      <c r="G25" s="54"/>
      <c r="H25" s="54"/>
      <c r="I25" s="55"/>
    </row>
    <row r="26" spans="1:9" ht="11.25" customHeight="1" x14ac:dyDescent="0.2">
      <c r="A26" s="52"/>
      <c r="B26" s="56" t="s">
        <v>719</v>
      </c>
      <c r="C26" s="53"/>
      <c r="D26" s="53"/>
      <c r="E26" s="53"/>
      <c r="F26" s="52"/>
      <c r="G26" s="54"/>
      <c r="H26" s="54"/>
      <c r="I26" s="55"/>
    </row>
    <row r="27" spans="1:9" ht="11.25" customHeight="1" x14ac:dyDescent="0.2">
      <c r="A27" s="52"/>
      <c r="B27" s="56" t="s">
        <v>720</v>
      </c>
      <c r="C27" s="53"/>
      <c r="D27" s="53"/>
      <c r="E27" s="53"/>
      <c r="F27" s="52"/>
      <c r="G27" s="54"/>
      <c r="H27" s="54"/>
      <c r="I27" s="55"/>
    </row>
    <row r="28" spans="1:9" ht="11.25" customHeight="1" x14ac:dyDescent="0.2">
      <c r="A28" s="52"/>
      <c r="B28" s="56" t="s">
        <v>768</v>
      </c>
      <c r="C28" s="53"/>
      <c r="D28" s="53"/>
      <c r="E28" s="53"/>
      <c r="F28" s="52"/>
      <c r="G28" s="54"/>
      <c r="H28" s="54"/>
      <c r="I28" s="55"/>
    </row>
    <row r="29" spans="1:9" x14ac:dyDescent="0.2">
      <c r="A29" s="52"/>
      <c r="B29" s="56" t="s">
        <v>609</v>
      </c>
      <c r="C29" s="53"/>
      <c r="D29" s="53"/>
      <c r="E29" s="53"/>
      <c r="F29" s="52"/>
      <c r="G29" s="54"/>
      <c r="H29" s="54"/>
      <c r="I29" s="55"/>
    </row>
    <row r="30" spans="1:9" x14ac:dyDescent="0.2">
      <c r="A30" s="52"/>
      <c r="B30" s="56" t="s">
        <v>610</v>
      </c>
      <c r="C30" s="53"/>
      <c r="D30" s="53"/>
      <c r="E30" s="53"/>
      <c r="F30" s="52"/>
      <c r="G30" s="54"/>
      <c r="H30" s="54"/>
      <c r="I30" s="55"/>
    </row>
    <row r="31" spans="1:9" x14ac:dyDescent="0.2">
      <c r="A31" s="52"/>
      <c r="B31" s="56" t="s">
        <v>611</v>
      </c>
      <c r="C31" s="53"/>
      <c r="D31" s="53"/>
      <c r="E31" s="53"/>
      <c r="F31" s="52"/>
      <c r="G31" s="54"/>
      <c r="H31" s="54"/>
      <c r="I31" s="55"/>
    </row>
    <row r="32" spans="1:9" x14ac:dyDescent="0.2">
      <c r="A32" s="52"/>
      <c r="B32" s="56" t="s">
        <v>612</v>
      </c>
      <c r="C32" s="53"/>
      <c r="D32" s="53"/>
      <c r="E32" s="53"/>
      <c r="F32" s="52"/>
      <c r="G32" s="54"/>
      <c r="H32" s="54"/>
      <c r="I32" s="55"/>
    </row>
    <row r="33" spans="1:9" x14ac:dyDescent="0.2">
      <c r="A33" s="52"/>
      <c r="B33" s="56" t="s">
        <v>613</v>
      </c>
      <c r="C33" s="53"/>
      <c r="D33" s="53"/>
      <c r="E33" s="53"/>
      <c r="F33" s="52"/>
      <c r="G33" s="54"/>
      <c r="H33" s="54"/>
      <c r="I33" s="55"/>
    </row>
    <row r="34" spans="1:9" x14ac:dyDescent="0.2">
      <c r="A34" s="52"/>
      <c r="B34" s="56" t="s">
        <v>614</v>
      </c>
      <c r="C34" s="53"/>
      <c r="D34" s="53"/>
      <c r="E34" s="53"/>
      <c r="F34" s="52"/>
      <c r="G34" s="54"/>
      <c r="H34" s="54"/>
      <c r="I34" s="55"/>
    </row>
    <row r="35" spans="1:9" x14ac:dyDescent="0.2">
      <c r="A35" s="52"/>
      <c r="B35" s="56" t="s">
        <v>615</v>
      </c>
      <c r="C35" s="53"/>
      <c r="D35" s="53"/>
      <c r="E35" s="53"/>
      <c r="F35" s="52"/>
      <c r="G35" s="54"/>
      <c r="H35" s="55"/>
      <c r="I35" s="55"/>
    </row>
    <row r="36" spans="1:9" x14ac:dyDescent="0.2">
      <c r="A36" s="52"/>
      <c r="B36" s="56"/>
      <c r="C36" s="53"/>
      <c r="D36" s="53"/>
      <c r="E36" s="53"/>
      <c r="F36" s="52" t="s">
        <v>583</v>
      </c>
      <c r="G36" s="54">
        <v>16</v>
      </c>
      <c r="H36" s="55"/>
      <c r="I36" s="55">
        <f>G36*H36</f>
        <v>0</v>
      </c>
    </row>
    <row r="37" spans="1:9" x14ac:dyDescent="0.2">
      <c r="A37" s="52"/>
      <c r="B37" s="53"/>
      <c r="C37" s="53"/>
      <c r="D37" s="53"/>
      <c r="E37" s="53"/>
      <c r="F37" s="52"/>
      <c r="G37" s="54"/>
      <c r="H37" s="55"/>
      <c r="I37" s="55"/>
    </row>
    <row r="38" spans="1:9" x14ac:dyDescent="0.2">
      <c r="A38" s="52"/>
      <c r="B38" s="53"/>
      <c r="C38" s="53"/>
      <c r="D38" s="53"/>
      <c r="E38" s="53"/>
      <c r="F38" s="52"/>
      <c r="G38" s="54"/>
      <c r="H38" s="55"/>
      <c r="I38" s="55"/>
    </row>
    <row r="39" spans="1:9" x14ac:dyDescent="0.2">
      <c r="A39" s="52" t="s">
        <v>616</v>
      </c>
      <c r="B39" s="56" t="s">
        <v>617</v>
      </c>
      <c r="C39" s="53"/>
      <c r="D39" s="53"/>
      <c r="E39" s="53"/>
      <c r="F39" s="70"/>
      <c r="G39" s="54"/>
      <c r="H39" s="54"/>
      <c r="I39" s="55"/>
    </row>
    <row r="40" spans="1:9" x14ac:dyDescent="0.2">
      <c r="A40" s="52"/>
      <c r="B40" s="56" t="s">
        <v>618</v>
      </c>
      <c r="C40" s="53"/>
      <c r="D40" s="53"/>
      <c r="E40" s="53"/>
      <c r="F40" s="70"/>
      <c r="G40" s="54"/>
      <c r="H40" s="54"/>
      <c r="I40" s="55"/>
    </row>
    <row r="41" spans="1:9" x14ac:dyDescent="0.2">
      <c r="A41" s="52"/>
      <c r="B41" s="56" t="s">
        <v>619</v>
      </c>
      <c r="C41" s="53"/>
      <c r="D41" s="53"/>
      <c r="E41" s="53"/>
      <c r="F41" s="70"/>
      <c r="G41" s="54"/>
      <c r="H41" s="54"/>
      <c r="I41" s="55"/>
    </row>
    <row r="42" spans="1:9" x14ac:dyDescent="0.2">
      <c r="A42" s="52"/>
      <c r="B42" s="56" t="s">
        <v>718</v>
      </c>
      <c r="C42" s="53"/>
      <c r="D42" s="53"/>
      <c r="E42" s="53"/>
      <c r="F42" s="52" t="s">
        <v>583</v>
      </c>
      <c r="G42" s="54">
        <v>16</v>
      </c>
      <c r="H42" s="55"/>
      <c r="I42" s="55">
        <f>G42*H42</f>
        <v>0</v>
      </c>
    </row>
    <row r="43" spans="1:9" x14ac:dyDescent="0.2">
      <c r="A43" s="52"/>
      <c r="B43" s="56"/>
      <c r="C43" s="53"/>
      <c r="D43" s="53"/>
      <c r="E43" s="53"/>
      <c r="F43" s="70"/>
      <c r="G43" s="54"/>
      <c r="H43" s="54"/>
      <c r="I43" s="55"/>
    </row>
    <row r="44" spans="1:9" x14ac:dyDescent="0.2">
      <c r="A44" s="52"/>
      <c r="B44" s="53"/>
      <c r="C44" s="53"/>
      <c r="D44" s="53"/>
      <c r="E44" s="53"/>
      <c r="F44" s="52"/>
      <c r="G44" s="54"/>
      <c r="H44" s="55"/>
      <c r="I44" s="55"/>
    </row>
    <row r="45" spans="1:9" x14ac:dyDescent="0.2">
      <c r="A45" s="52"/>
      <c r="B45" s="53"/>
      <c r="C45" s="53"/>
      <c r="D45" s="53"/>
      <c r="E45" s="53"/>
      <c r="F45" s="52"/>
      <c r="G45" s="54"/>
      <c r="H45" s="54"/>
      <c r="I45" s="55"/>
    </row>
    <row r="46" spans="1:9" x14ac:dyDescent="0.2">
      <c r="A46" s="52" t="s">
        <v>620</v>
      </c>
      <c r="B46" s="56" t="s">
        <v>621</v>
      </c>
      <c r="C46" s="53"/>
      <c r="D46" s="53"/>
      <c r="E46" s="53"/>
      <c r="F46" s="52"/>
      <c r="G46" s="54"/>
      <c r="H46" s="55"/>
      <c r="I46" s="55"/>
    </row>
    <row r="47" spans="1:9" x14ac:dyDescent="0.2">
      <c r="A47" s="52"/>
      <c r="B47" s="56" t="s">
        <v>721</v>
      </c>
      <c r="C47" s="53"/>
      <c r="D47" s="53"/>
      <c r="E47" s="53"/>
      <c r="F47" s="52"/>
      <c r="G47" s="54"/>
      <c r="H47" s="55"/>
      <c r="I47" s="55"/>
    </row>
    <row r="48" spans="1:9" x14ac:dyDescent="0.2">
      <c r="A48" s="52"/>
      <c r="B48" s="56" t="s">
        <v>722</v>
      </c>
      <c r="C48" s="53"/>
      <c r="D48" s="53"/>
      <c r="E48" s="53"/>
      <c r="F48" s="52"/>
      <c r="G48" s="54"/>
      <c r="H48" s="55"/>
      <c r="I48" s="55"/>
    </row>
    <row r="49" spans="1:9" x14ac:dyDescent="0.2">
      <c r="A49" s="52"/>
      <c r="B49" s="56" t="s">
        <v>622</v>
      </c>
      <c r="C49" s="53"/>
      <c r="D49" s="53"/>
      <c r="E49" s="53"/>
      <c r="F49" s="52"/>
      <c r="G49" s="54"/>
      <c r="H49" s="55"/>
      <c r="I49" s="55"/>
    </row>
    <row r="50" spans="1:9" x14ac:dyDescent="0.2">
      <c r="A50" s="52"/>
      <c r="B50" s="56" t="s">
        <v>723</v>
      </c>
      <c r="C50" s="53"/>
      <c r="D50" s="53"/>
      <c r="E50" s="53"/>
      <c r="F50" s="52"/>
      <c r="G50" s="54"/>
      <c r="H50" s="55"/>
      <c r="I50" s="55"/>
    </row>
    <row r="51" spans="1:9" x14ac:dyDescent="0.2">
      <c r="A51" s="52"/>
      <c r="B51" s="56" t="s">
        <v>724</v>
      </c>
      <c r="C51" s="53"/>
      <c r="D51" s="53"/>
      <c r="E51" s="53"/>
      <c r="F51" s="52"/>
      <c r="G51" s="54"/>
      <c r="H51" s="55"/>
      <c r="I51" s="55"/>
    </row>
    <row r="52" spans="1:9" x14ac:dyDescent="0.2">
      <c r="A52" s="52"/>
      <c r="B52" s="56" t="s">
        <v>623</v>
      </c>
      <c r="C52" s="53"/>
      <c r="D52" s="53"/>
      <c r="E52" s="53"/>
      <c r="F52" s="52"/>
      <c r="G52" s="54"/>
      <c r="H52" s="55"/>
      <c r="I52" s="55"/>
    </row>
    <row r="53" spans="1:9" x14ac:dyDescent="0.2">
      <c r="A53" s="52"/>
      <c r="B53" s="56" t="s">
        <v>624</v>
      </c>
      <c r="C53" s="53"/>
      <c r="D53" s="53"/>
      <c r="E53" s="53"/>
      <c r="F53" s="52"/>
      <c r="G53" s="54"/>
      <c r="H53" s="55"/>
      <c r="I53" s="55"/>
    </row>
    <row r="54" spans="1:9" x14ac:dyDescent="0.2">
      <c r="A54" s="52"/>
      <c r="B54" s="56" t="s">
        <v>625</v>
      </c>
      <c r="C54" s="53"/>
      <c r="D54" s="53"/>
      <c r="E54" s="53"/>
      <c r="F54" s="52" t="s">
        <v>583</v>
      </c>
      <c r="G54" s="50">
        <v>2</v>
      </c>
      <c r="H54" s="55"/>
      <c r="I54" s="55">
        <f>G54*H54</f>
        <v>0</v>
      </c>
    </row>
    <row r="55" spans="1:9" x14ac:dyDescent="0.2">
      <c r="A55" s="52"/>
      <c r="B55" s="56" t="s">
        <v>626</v>
      </c>
      <c r="C55" s="53"/>
      <c r="D55" s="53"/>
      <c r="E55" s="53"/>
      <c r="F55" s="52" t="s">
        <v>583</v>
      </c>
      <c r="G55" s="50">
        <v>4</v>
      </c>
      <c r="H55" s="55"/>
      <c r="I55" s="55">
        <f>G55*H55</f>
        <v>0</v>
      </c>
    </row>
    <row r="56" spans="1:9" x14ac:dyDescent="0.2">
      <c r="A56" s="52"/>
      <c r="B56" s="56" t="s">
        <v>627</v>
      </c>
      <c r="C56" s="53"/>
      <c r="D56" s="53"/>
      <c r="E56" s="53"/>
      <c r="F56" s="52" t="s">
        <v>583</v>
      </c>
      <c r="G56" s="50">
        <v>3</v>
      </c>
      <c r="H56" s="55"/>
      <c r="I56" s="55">
        <f>G56*H56</f>
        <v>0</v>
      </c>
    </row>
    <row r="57" spans="1:9" x14ac:dyDescent="0.2">
      <c r="A57" s="52"/>
      <c r="B57" s="56"/>
      <c r="C57" s="53"/>
      <c r="D57" s="53"/>
      <c r="E57" s="53"/>
      <c r="F57" s="52"/>
      <c r="G57" s="54"/>
      <c r="H57" s="55"/>
      <c r="I57" s="55"/>
    </row>
    <row r="58" spans="1:9" x14ac:dyDescent="0.2">
      <c r="A58" s="52"/>
      <c r="B58" s="56"/>
      <c r="C58" s="53"/>
      <c r="D58" s="53"/>
      <c r="E58" s="53"/>
      <c r="F58" s="52"/>
      <c r="G58" s="54"/>
      <c r="H58" s="55"/>
      <c r="I58" s="55"/>
    </row>
    <row r="59" spans="1:9" x14ac:dyDescent="0.2">
      <c r="A59" s="52" t="s">
        <v>628</v>
      </c>
      <c r="B59" s="56" t="s">
        <v>629</v>
      </c>
      <c r="C59" s="53"/>
      <c r="D59" s="53"/>
      <c r="E59" s="53"/>
      <c r="F59" s="52"/>
      <c r="G59" s="54"/>
      <c r="H59" s="55"/>
      <c r="I59" s="55"/>
    </row>
    <row r="60" spans="1:9" x14ac:dyDescent="0.2">
      <c r="A60" s="52"/>
      <c r="B60" s="56" t="s">
        <v>630</v>
      </c>
      <c r="C60" s="53"/>
      <c r="D60" s="53"/>
      <c r="E60" s="53"/>
      <c r="F60" s="52"/>
      <c r="G60" s="54"/>
      <c r="H60" s="55"/>
      <c r="I60" s="55"/>
    </row>
    <row r="61" spans="1:9" x14ac:dyDescent="0.2">
      <c r="A61" s="52"/>
      <c r="B61" s="56" t="s">
        <v>725</v>
      </c>
      <c r="C61" s="53"/>
      <c r="D61" s="53"/>
      <c r="E61" s="53"/>
      <c r="F61" s="52"/>
      <c r="G61" s="54"/>
      <c r="H61" s="55"/>
      <c r="I61" s="55"/>
    </row>
    <row r="62" spans="1:9" x14ac:dyDescent="0.2">
      <c r="A62" s="52"/>
      <c r="B62" s="56" t="s">
        <v>726</v>
      </c>
      <c r="C62" s="53"/>
      <c r="D62" s="53"/>
      <c r="E62" s="53"/>
      <c r="F62" s="52"/>
      <c r="G62" s="54"/>
      <c r="H62" s="55"/>
      <c r="I62" s="55"/>
    </row>
    <row r="63" spans="1:9" x14ac:dyDescent="0.2">
      <c r="A63" s="52"/>
      <c r="B63" s="56" t="s">
        <v>727</v>
      </c>
      <c r="C63" s="53"/>
      <c r="D63" s="53"/>
      <c r="E63" s="53"/>
      <c r="F63" s="52"/>
      <c r="G63" s="54"/>
      <c r="H63" s="55"/>
      <c r="I63" s="55"/>
    </row>
    <row r="64" spans="1:9" x14ac:dyDescent="0.2">
      <c r="A64" s="52"/>
      <c r="B64" s="56" t="s">
        <v>728</v>
      </c>
      <c r="C64" s="53"/>
      <c r="D64" s="53"/>
      <c r="E64" s="53"/>
      <c r="F64" s="52"/>
      <c r="G64" s="54"/>
      <c r="H64" s="55"/>
      <c r="I64" s="55"/>
    </row>
    <row r="65" spans="1:9" x14ac:dyDescent="0.2">
      <c r="A65" s="52"/>
      <c r="B65" s="53" t="s">
        <v>730</v>
      </c>
      <c r="C65" s="53"/>
      <c r="D65" s="53"/>
      <c r="E65" s="53"/>
      <c r="F65" s="52"/>
      <c r="G65" s="54"/>
      <c r="H65" s="55"/>
      <c r="I65" s="55"/>
    </row>
    <row r="66" spans="1:9" x14ac:dyDescent="0.2">
      <c r="A66" s="52"/>
      <c r="B66" s="53" t="s">
        <v>729</v>
      </c>
      <c r="C66" s="53"/>
      <c r="D66" s="53"/>
      <c r="E66" s="53"/>
      <c r="F66" s="52"/>
      <c r="G66" s="54"/>
      <c r="H66" s="55"/>
      <c r="I66" s="55"/>
    </row>
    <row r="67" spans="1:9" x14ac:dyDescent="0.2">
      <c r="A67" s="52"/>
      <c r="B67" s="56" t="s">
        <v>624</v>
      </c>
      <c r="C67" s="53"/>
      <c r="D67" s="53"/>
      <c r="E67" s="53"/>
      <c r="F67" s="52"/>
      <c r="G67" s="54"/>
      <c r="H67" s="55"/>
      <c r="I67" s="55"/>
    </row>
    <row r="68" spans="1:9" x14ac:dyDescent="0.2">
      <c r="A68" s="52"/>
      <c r="B68" s="56" t="s">
        <v>625</v>
      </c>
      <c r="C68" s="53"/>
      <c r="D68" s="53"/>
      <c r="E68" s="53"/>
      <c r="F68" s="52" t="s">
        <v>583</v>
      </c>
      <c r="G68" s="50">
        <v>2</v>
      </c>
      <c r="H68" s="55"/>
      <c r="I68" s="55">
        <f>G68*H68</f>
        <v>0</v>
      </c>
    </row>
    <row r="69" spans="1:9" x14ac:dyDescent="0.2">
      <c r="A69" s="52"/>
      <c r="B69" s="56" t="s">
        <v>626</v>
      </c>
      <c r="C69" s="53"/>
      <c r="D69" s="53"/>
      <c r="E69" s="53"/>
      <c r="F69" s="52" t="s">
        <v>583</v>
      </c>
      <c r="G69" s="50">
        <v>4</v>
      </c>
      <c r="H69" s="55"/>
      <c r="I69" s="55">
        <f>G69*H69</f>
        <v>0</v>
      </c>
    </row>
    <row r="70" spans="1:9" x14ac:dyDescent="0.2">
      <c r="A70" s="52"/>
      <c r="B70" s="56" t="s">
        <v>627</v>
      </c>
      <c r="C70" s="53"/>
      <c r="D70" s="53"/>
      <c r="E70" s="53"/>
      <c r="F70" s="52" t="s">
        <v>583</v>
      </c>
      <c r="G70" s="50">
        <v>3</v>
      </c>
      <c r="H70" s="55"/>
      <c r="I70" s="55">
        <f>G70*H70</f>
        <v>0</v>
      </c>
    </row>
    <row r="71" spans="1:9" x14ac:dyDescent="0.2">
      <c r="A71" s="52"/>
      <c r="B71" s="53"/>
      <c r="C71" s="53"/>
      <c r="D71" s="53"/>
      <c r="E71" s="53"/>
      <c r="F71" s="52"/>
      <c r="G71" s="54"/>
      <c r="H71" s="55"/>
      <c r="I71" s="55"/>
    </row>
    <row r="72" spans="1:9" x14ac:dyDescent="0.2">
      <c r="A72" s="52"/>
      <c r="B72" s="53"/>
      <c r="C72" s="53"/>
      <c r="D72" s="53"/>
      <c r="E72" s="53"/>
      <c r="F72" s="52"/>
      <c r="G72" s="54"/>
      <c r="H72" s="55"/>
      <c r="I72" s="55"/>
    </row>
    <row r="73" spans="1:9" x14ac:dyDescent="0.2">
      <c r="A73" s="52" t="s">
        <v>631</v>
      </c>
      <c r="B73" s="56" t="s">
        <v>632</v>
      </c>
      <c r="C73" s="53"/>
      <c r="D73" s="53"/>
      <c r="E73" s="53"/>
      <c r="F73" s="52"/>
      <c r="G73" s="54"/>
      <c r="H73" s="55"/>
      <c r="I73" s="55"/>
    </row>
    <row r="74" spans="1:9" x14ac:dyDescent="0.2">
      <c r="A74" s="52"/>
      <c r="B74" s="56" t="s">
        <v>633</v>
      </c>
      <c r="C74" s="53"/>
      <c r="D74" s="53"/>
      <c r="E74" s="53"/>
      <c r="F74" s="52"/>
      <c r="G74" s="54"/>
      <c r="H74" s="55"/>
      <c r="I74" s="55"/>
    </row>
    <row r="75" spans="1:9" x14ac:dyDescent="0.2">
      <c r="A75" s="52"/>
      <c r="B75" s="56" t="s">
        <v>634</v>
      </c>
      <c r="C75" s="53"/>
      <c r="D75" s="53"/>
      <c r="E75" s="53"/>
      <c r="F75" s="52"/>
      <c r="G75" s="50"/>
      <c r="H75" s="55"/>
      <c r="I75" s="55"/>
    </row>
    <row r="76" spans="1:9" x14ac:dyDescent="0.2">
      <c r="A76" s="52"/>
      <c r="B76" s="56" t="s">
        <v>635</v>
      </c>
      <c r="C76" s="53"/>
      <c r="D76" s="53"/>
      <c r="E76" s="53"/>
      <c r="F76" s="52"/>
      <c r="G76" s="50"/>
      <c r="H76" s="55"/>
      <c r="I76" s="55"/>
    </row>
    <row r="77" spans="1:9" x14ac:dyDescent="0.2">
      <c r="A77" s="52"/>
      <c r="B77" s="56"/>
      <c r="C77" s="53"/>
      <c r="D77" s="53"/>
      <c r="E77" s="53"/>
      <c r="F77" s="52" t="s">
        <v>472</v>
      </c>
      <c r="G77" s="50">
        <v>16</v>
      </c>
      <c r="H77" s="55"/>
      <c r="I77" s="55">
        <f>G77*H77</f>
        <v>0</v>
      </c>
    </row>
    <row r="78" spans="1:9" x14ac:dyDescent="0.2">
      <c r="A78" s="52"/>
      <c r="B78" s="53"/>
      <c r="C78" s="53"/>
      <c r="D78" s="53"/>
      <c r="E78" s="53"/>
      <c r="F78" s="52"/>
      <c r="G78" s="54"/>
      <c r="H78" s="55"/>
      <c r="I78" s="55"/>
    </row>
    <row r="79" spans="1:9" x14ac:dyDescent="0.2">
      <c r="A79" s="52"/>
      <c r="B79" s="53"/>
      <c r="C79" s="53"/>
      <c r="D79" s="53"/>
      <c r="E79" s="53"/>
      <c r="F79" s="52"/>
      <c r="G79" s="54"/>
      <c r="H79" s="54"/>
      <c r="I79" s="55"/>
    </row>
    <row r="80" spans="1:9" x14ac:dyDescent="0.2">
      <c r="A80" s="52" t="s">
        <v>636</v>
      </c>
      <c r="B80" s="56" t="s">
        <v>637</v>
      </c>
      <c r="C80" s="53"/>
      <c r="D80" s="53"/>
      <c r="E80" s="53"/>
      <c r="F80" s="52"/>
      <c r="G80" s="54"/>
      <c r="H80" s="55"/>
      <c r="I80" s="55"/>
    </row>
    <row r="81" spans="1:9" x14ac:dyDescent="0.2">
      <c r="A81" s="52"/>
      <c r="B81" s="56" t="s">
        <v>638</v>
      </c>
      <c r="C81" s="53"/>
      <c r="D81" s="53"/>
      <c r="E81" s="53"/>
      <c r="F81" s="52"/>
      <c r="G81" s="54"/>
      <c r="H81" s="55"/>
      <c r="I81" s="55"/>
    </row>
    <row r="82" spans="1:9" x14ac:dyDescent="0.2">
      <c r="A82" s="52"/>
      <c r="B82" s="56" t="s">
        <v>639</v>
      </c>
      <c r="C82" s="53"/>
      <c r="D82" s="53"/>
      <c r="E82" s="53"/>
      <c r="F82" s="52"/>
      <c r="G82" s="54"/>
      <c r="H82" s="55"/>
      <c r="I82" s="55"/>
    </row>
    <row r="83" spans="1:9" x14ac:dyDescent="0.2">
      <c r="A83" s="52"/>
      <c r="B83" s="56" t="s">
        <v>640</v>
      </c>
      <c r="C83" s="53"/>
      <c r="D83" s="53"/>
      <c r="E83" s="53"/>
      <c r="F83" s="52" t="s">
        <v>454</v>
      </c>
      <c r="G83" s="54">
        <v>84</v>
      </c>
      <c r="H83" s="55"/>
      <c r="I83" s="55">
        <f t="shared" ref="I83:I89" si="0">G83*H83</f>
        <v>0</v>
      </c>
    </row>
    <row r="84" spans="1:9" x14ac:dyDescent="0.2">
      <c r="A84" s="52"/>
      <c r="B84" s="56" t="s">
        <v>641</v>
      </c>
      <c r="C84" s="53"/>
      <c r="D84" s="53"/>
      <c r="E84" s="53"/>
      <c r="F84" s="52" t="s">
        <v>454</v>
      </c>
      <c r="G84" s="54">
        <v>32</v>
      </c>
      <c r="H84" s="55"/>
      <c r="I84" s="55">
        <f t="shared" si="0"/>
        <v>0</v>
      </c>
    </row>
    <row r="85" spans="1:9" x14ac:dyDescent="0.2">
      <c r="A85" s="52"/>
      <c r="B85" s="56" t="s">
        <v>642</v>
      </c>
      <c r="C85" s="53"/>
      <c r="D85" s="53"/>
      <c r="E85" s="53"/>
      <c r="F85" s="52" t="s">
        <v>454</v>
      </c>
      <c r="G85" s="54">
        <v>30</v>
      </c>
      <c r="H85" s="55"/>
      <c r="I85" s="55">
        <f t="shared" si="0"/>
        <v>0</v>
      </c>
    </row>
    <row r="86" spans="1:9" x14ac:dyDescent="0.2">
      <c r="A86" s="52"/>
      <c r="B86" s="56" t="s">
        <v>643</v>
      </c>
      <c r="C86" s="53"/>
      <c r="D86" s="53"/>
      <c r="E86" s="53"/>
      <c r="F86" s="52" t="s">
        <v>454</v>
      </c>
      <c r="G86" s="54">
        <v>8</v>
      </c>
      <c r="H86" s="55"/>
      <c r="I86" s="55">
        <f t="shared" si="0"/>
        <v>0</v>
      </c>
    </row>
    <row r="87" spans="1:9" x14ac:dyDescent="0.2">
      <c r="A87" s="52"/>
      <c r="B87" s="56" t="s">
        <v>644</v>
      </c>
      <c r="C87" s="53"/>
      <c r="D87" s="53"/>
      <c r="E87" s="53"/>
      <c r="F87" s="52" t="s">
        <v>454</v>
      </c>
      <c r="G87" s="54">
        <v>9</v>
      </c>
      <c r="H87" s="55"/>
      <c r="I87" s="55">
        <f t="shared" si="0"/>
        <v>0</v>
      </c>
    </row>
    <row r="88" spans="1:9" x14ac:dyDescent="0.2">
      <c r="A88" s="52"/>
      <c r="B88" s="56" t="s">
        <v>645</v>
      </c>
      <c r="C88" s="53"/>
      <c r="D88" s="53"/>
      <c r="E88" s="53"/>
      <c r="F88" s="52" t="s">
        <v>454</v>
      </c>
      <c r="G88" s="54">
        <v>5</v>
      </c>
      <c r="H88" s="55"/>
      <c r="I88" s="55">
        <f t="shared" si="0"/>
        <v>0</v>
      </c>
    </row>
    <row r="89" spans="1:9" x14ac:dyDescent="0.2">
      <c r="A89" s="52"/>
      <c r="B89" s="56" t="s">
        <v>646</v>
      </c>
      <c r="C89" s="53"/>
      <c r="D89" s="53"/>
      <c r="E89" s="53"/>
      <c r="F89" s="52" t="s">
        <v>454</v>
      </c>
      <c r="G89" s="54">
        <v>12</v>
      </c>
      <c r="H89" s="55"/>
      <c r="I89" s="55">
        <f t="shared" si="0"/>
        <v>0</v>
      </c>
    </row>
    <row r="90" spans="1:9" x14ac:dyDescent="0.2">
      <c r="A90" s="52"/>
      <c r="B90" s="56" t="s">
        <v>647</v>
      </c>
      <c r="C90" s="53"/>
      <c r="D90" s="53"/>
      <c r="E90" s="53"/>
      <c r="F90" s="52"/>
      <c r="G90" s="54"/>
      <c r="H90" s="55"/>
      <c r="I90" s="55"/>
    </row>
    <row r="91" spans="1:9" x14ac:dyDescent="0.2">
      <c r="A91" s="52"/>
      <c r="B91" s="56" t="s">
        <v>648</v>
      </c>
      <c r="C91" s="53"/>
      <c r="D91" s="53"/>
      <c r="E91" s="53"/>
      <c r="F91" s="52"/>
      <c r="G91" s="54"/>
      <c r="H91" s="55"/>
      <c r="I91" s="55"/>
    </row>
    <row r="92" spans="1:9" x14ac:dyDescent="0.2">
      <c r="A92" s="52"/>
      <c r="B92" s="56" t="s">
        <v>649</v>
      </c>
      <c r="C92" s="53"/>
      <c r="D92" s="53"/>
      <c r="E92" s="53"/>
      <c r="F92" s="52" t="s">
        <v>405</v>
      </c>
      <c r="G92" s="54">
        <v>1</v>
      </c>
      <c r="H92" s="55"/>
      <c r="I92" s="55">
        <f>G92*H92</f>
        <v>0</v>
      </c>
    </row>
    <row r="93" spans="1:9" x14ac:dyDescent="0.2">
      <c r="A93" s="52"/>
      <c r="B93" s="53" t="s">
        <v>718</v>
      </c>
      <c r="C93" s="53"/>
      <c r="D93" s="53"/>
      <c r="E93" s="53"/>
      <c r="F93" s="52"/>
      <c r="G93" s="54"/>
      <c r="H93" s="55"/>
      <c r="I93" s="55"/>
    </row>
    <row r="94" spans="1:9" x14ac:dyDescent="0.2">
      <c r="A94" s="52"/>
      <c r="B94" s="53"/>
      <c r="C94" s="53"/>
      <c r="D94" s="53"/>
      <c r="E94" s="53"/>
      <c r="F94" s="52"/>
      <c r="G94" s="54"/>
      <c r="H94" s="55"/>
      <c r="I94" s="55"/>
    </row>
    <row r="95" spans="1:9" x14ac:dyDescent="0.2">
      <c r="A95" s="52" t="s">
        <v>650</v>
      </c>
      <c r="B95" s="56" t="s">
        <v>651</v>
      </c>
      <c r="C95" s="53"/>
      <c r="D95" s="53"/>
      <c r="E95" s="53"/>
      <c r="F95" s="52"/>
      <c r="G95" s="54"/>
      <c r="H95" s="55"/>
      <c r="I95" s="55"/>
    </row>
    <row r="96" spans="1:9" x14ac:dyDescent="0.2">
      <c r="A96" s="52"/>
      <c r="B96" s="56" t="s">
        <v>652</v>
      </c>
      <c r="C96" s="53"/>
      <c r="D96" s="53"/>
      <c r="E96" s="53"/>
      <c r="F96" s="52"/>
      <c r="G96" s="54"/>
      <c r="H96" s="55"/>
      <c r="I96" s="55"/>
    </row>
    <row r="97" spans="1:9" x14ac:dyDescent="0.2">
      <c r="A97" s="52"/>
      <c r="B97" s="56" t="s">
        <v>653</v>
      </c>
      <c r="C97" s="53"/>
      <c r="D97" s="53"/>
      <c r="E97" s="53"/>
      <c r="F97" s="52"/>
      <c r="G97" s="54"/>
      <c r="H97" s="55"/>
      <c r="I97" s="55"/>
    </row>
    <row r="98" spans="1:9" x14ac:dyDescent="0.2">
      <c r="A98" s="52"/>
      <c r="B98" s="56" t="s">
        <v>654</v>
      </c>
      <c r="C98" s="53"/>
      <c r="D98" s="53"/>
      <c r="E98" s="53"/>
      <c r="F98" s="52"/>
      <c r="G98" s="54"/>
      <c r="H98" s="55"/>
      <c r="I98" s="55"/>
    </row>
    <row r="99" spans="1:9" x14ac:dyDescent="0.2">
      <c r="A99" s="52"/>
      <c r="B99" s="56"/>
      <c r="C99" s="53"/>
      <c r="D99" s="53"/>
      <c r="E99" s="53"/>
      <c r="F99" s="52" t="s">
        <v>405</v>
      </c>
      <c r="G99" s="54">
        <v>1</v>
      </c>
      <c r="H99" s="55"/>
      <c r="I99" s="55">
        <f>G99*H99</f>
        <v>0</v>
      </c>
    </row>
    <row r="100" spans="1:9" x14ac:dyDescent="0.2">
      <c r="A100" s="52"/>
      <c r="B100" s="53"/>
      <c r="C100" s="53"/>
      <c r="D100" s="53"/>
      <c r="E100" s="53"/>
      <c r="F100" s="52"/>
      <c r="G100" s="54"/>
      <c r="H100" s="55"/>
      <c r="I100" s="55"/>
    </row>
    <row r="101" spans="1:9" x14ac:dyDescent="0.2">
      <c r="A101" s="52"/>
      <c r="B101" s="53"/>
      <c r="C101" s="53"/>
      <c r="D101" s="53"/>
      <c r="E101" s="53"/>
      <c r="F101" s="52"/>
      <c r="G101" s="54"/>
      <c r="H101" s="55"/>
      <c r="I101" s="55"/>
    </row>
    <row r="102" spans="1:9" x14ac:dyDescent="0.2">
      <c r="A102" s="52" t="s">
        <v>655</v>
      </c>
      <c r="B102" s="56" t="s">
        <v>656</v>
      </c>
      <c r="C102" s="53"/>
      <c r="D102" s="53"/>
      <c r="E102" s="53"/>
      <c r="F102" s="52"/>
      <c r="G102" s="54"/>
      <c r="H102" s="55"/>
      <c r="I102" s="55"/>
    </row>
    <row r="103" spans="1:9" x14ac:dyDescent="0.2">
      <c r="A103" s="52"/>
      <c r="B103" s="56" t="s">
        <v>657</v>
      </c>
      <c r="C103" s="53"/>
      <c r="D103" s="53"/>
      <c r="E103" s="53"/>
      <c r="F103" s="52"/>
      <c r="G103" s="54"/>
      <c r="H103" s="55"/>
      <c r="I103" s="55"/>
    </row>
    <row r="104" spans="1:9" x14ac:dyDescent="0.2">
      <c r="A104" s="52"/>
      <c r="B104" s="56" t="s">
        <v>658</v>
      </c>
      <c r="C104" s="53"/>
      <c r="D104" s="53"/>
      <c r="E104" s="53"/>
      <c r="F104" s="52"/>
      <c r="G104" s="54"/>
      <c r="H104" s="55"/>
      <c r="I104" s="55"/>
    </row>
    <row r="105" spans="1:9" x14ac:dyDescent="0.2">
      <c r="A105" s="52"/>
      <c r="B105" s="56" t="s">
        <v>659</v>
      </c>
      <c r="C105" s="53"/>
      <c r="D105" s="53"/>
      <c r="E105" s="53"/>
      <c r="F105" s="52"/>
      <c r="G105" s="54"/>
      <c r="H105" s="55"/>
      <c r="I105" s="55"/>
    </row>
    <row r="106" spans="1:9" x14ac:dyDescent="0.2">
      <c r="A106" s="52"/>
      <c r="B106" s="56" t="s">
        <v>660</v>
      </c>
      <c r="C106" s="53"/>
      <c r="D106" s="53"/>
      <c r="E106" s="53"/>
      <c r="F106" s="52"/>
      <c r="G106" s="54"/>
      <c r="H106" s="55"/>
      <c r="I106" s="55"/>
    </row>
    <row r="107" spans="1:9" x14ac:dyDescent="0.2">
      <c r="A107" s="52"/>
      <c r="B107" s="53"/>
      <c r="C107" s="53"/>
      <c r="D107" s="53"/>
      <c r="E107" s="53"/>
      <c r="F107" s="52" t="s">
        <v>405</v>
      </c>
      <c r="G107" s="54">
        <v>1</v>
      </c>
      <c r="H107" s="55"/>
      <c r="I107" s="55">
        <f>G107*H107</f>
        <v>0</v>
      </c>
    </row>
    <row r="108" spans="1:9" x14ac:dyDescent="0.2">
      <c r="A108" s="52"/>
      <c r="B108" s="53"/>
      <c r="C108" s="53"/>
      <c r="D108" s="53"/>
      <c r="E108" s="53"/>
      <c r="F108" s="52"/>
      <c r="G108" s="54"/>
      <c r="H108" s="55"/>
      <c r="I108" s="55"/>
    </row>
    <row r="109" spans="1:9" x14ac:dyDescent="0.2">
      <c r="A109" s="52"/>
      <c r="B109" s="53"/>
      <c r="C109" s="53"/>
      <c r="D109" s="53"/>
      <c r="E109" s="53"/>
      <c r="F109" s="52"/>
      <c r="G109" s="54"/>
      <c r="H109" s="55"/>
      <c r="I109" s="55"/>
    </row>
    <row r="110" spans="1:9" x14ac:dyDescent="0.2">
      <c r="A110" s="52" t="s">
        <v>661</v>
      </c>
      <c r="B110" s="56" t="s">
        <v>662</v>
      </c>
      <c r="C110" s="53"/>
      <c r="D110" s="53"/>
      <c r="E110" s="53"/>
      <c r="F110" s="52"/>
      <c r="G110" s="54"/>
      <c r="H110" s="55"/>
      <c r="I110" s="55"/>
    </row>
    <row r="111" spans="1:9" x14ac:dyDescent="0.2">
      <c r="A111" s="52"/>
      <c r="B111" s="56" t="s">
        <v>663</v>
      </c>
      <c r="C111" s="53"/>
      <c r="D111" s="53"/>
      <c r="E111" s="53"/>
      <c r="F111" s="52"/>
      <c r="G111" s="54"/>
      <c r="H111" s="55"/>
      <c r="I111" s="55"/>
    </row>
    <row r="112" spans="1:9" x14ac:dyDescent="0.2">
      <c r="A112" s="52"/>
      <c r="B112" s="56" t="s">
        <v>664</v>
      </c>
      <c r="C112" s="53"/>
      <c r="D112" s="53"/>
      <c r="E112" s="53"/>
      <c r="F112" s="52"/>
      <c r="G112" s="54"/>
      <c r="H112" s="55"/>
      <c r="I112" s="55"/>
    </row>
    <row r="113" spans="1:9" x14ac:dyDescent="0.2">
      <c r="A113" s="52"/>
      <c r="B113" s="56" t="s">
        <v>665</v>
      </c>
      <c r="C113" s="53"/>
      <c r="D113" s="53"/>
      <c r="E113" s="53"/>
      <c r="F113" s="52"/>
      <c r="G113" s="54"/>
      <c r="H113" s="55"/>
      <c r="I113" s="55"/>
    </row>
    <row r="114" spans="1:9" x14ac:dyDescent="0.2">
      <c r="A114" s="52"/>
      <c r="B114" s="56" t="s">
        <v>666</v>
      </c>
      <c r="C114" s="53"/>
      <c r="D114" s="53"/>
      <c r="E114" s="53"/>
      <c r="F114" s="52"/>
      <c r="G114" s="54"/>
      <c r="H114" s="55"/>
      <c r="I114" s="55"/>
    </row>
    <row r="115" spans="1:9" x14ac:dyDescent="0.2">
      <c r="A115" s="52"/>
      <c r="B115" s="56" t="s">
        <v>667</v>
      </c>
      <c r="C115" s="53"/>
      <c r="D115" s="53"/>
      <c r="E115" s="53"/>
      <c r="F115" s="52"/>
      <c r="G115" s="54"/>
      <c r="H115" s="55"/>
      <c r="I115" s="55"/>
    </row>
    <row r="116" spans="1:9" x14ac:dyDescent="0.2">
      <c r="A116" s="52"/>
      <c r="B116" s="71"/>
      <c r="C116" s="53"/>
      <c r="D116" s="53"/>
      <c r="E116" s="53"/>
      <c r="F116" s="52" t="s">
        <v>668</v>
      </c>
      <c r="G116" s="54">
        <v>1</v>
      </c>
      <c r="H116" s="55"/>
      <c r="I116" s="55">
        <f>G116*H116</f>
        <v>0</v>
      </c>
    </row>
    <row r="117" spans="1:9" x14ac:dyDescent="0.2">
      <c r="A117" s="52"/>
      <c r="B117" s="72"/>
      <c r="C117" s="53"/>
      <c r="D117" s="53"/>
      <c r="E117" s="53"/>
      <c r="F117" s="52"/>
      <c r="G117" s="54"/>
      <c r="H117" s="55"/>
      <c r="I117" s="55"/>
    </row>
    <row r="118" spans="1:9" x14ac:dyDescent="0.2">
      <c r="A118" s="52"/>
      <c r="B118" s="53"/>
      <c r="C118" s="53"/>
      <c r="D118" s="53"/>
      <c r="E118" s="53"/>
      <c r="F118" s="52"/>
      <c r="G118" s="54"/>
      <c r="H118" s="55"/>
      <c r="I118" s="55"/>
    </row>
    <row r="119" spans="1:9" x14ac:dyDescent="0.2">
      <c r="A119" s="52"/>
      <c r="B119" s="53"/>
      <c r="C119" s="53"/>
      <c r="D119" s="53"/>
      <c r="E119" s="53"/>
      <c r="F119" s="52"/>
      <c r="G119" s="54"/>
      <c r="H119" s="55"/>
      <c r="I119" s="55"/>
    </row>
    <row r="120" spans="1:9" x14ac:dyDescent="0.2">
      <c r="A120" s="52" t="s">
        <v>669</v>
      </c>
      <c r="B120" s="56" t="s">
        <v>670</v>
      </c>
      <c r="C120" s="53"/>
      <c r="D120" s="53"/>
      <c r="E120" s="53"/>
      <c r="F120" s="52"/>
      <c r="G120" s="54"/>
      <c r="H120" s="55"/>
      <c r="I120" s="55"/>
    </row>
    <row r="121" spans="1:9" x14ac:dyDescent="0.2">
      <c r="A121" s="52"/>
      <c r="B121" s="56" t="s">
        <v>671</v>
      </c>
      <c r="C121" s="53"/>
      <c r="D121" s="53"/>
      <c r="E121" s="53"/>
      <c r="F121" s="52"/>
      <c r="G121" s="54"/>
      <c r="H121" s="55"/>
      <c r="I121" s="55"/>
    </row>
    <row r="122" spans="1:9" x14ac:dyDescent="0.2">
      <c r="A122" s="52"/>
      <c r="B122" s="56" t="s">
        <v>672</v>
      </c>
      <c r="C122" s="53"/>
      <c r="D122" s="53"/>
      <c r="E122" s="53"/>
      <c r="F122" s="52"/>
      <c r="G122" s="54"/>
      <c r="H122" s="55"/>
      <c r="I122" s="55"/>
    </row>
    <row r="123" spans="1:9" x14ac:dyDescent="0.2">
      <c r="A123" s="52"/>
      <c r="B123" s="56"/>
      <c r="C123" s="53"/>
      <c r="D123" s="53"/>
      <c r="E123" s="53"/>
      <c r="F123" s="52" t="s">
        <v>405</v>
      </c>
      <c r="G123" s="54">
        <v>1</v>
      </c>
      <c r="H123" s="55"/>
      <c r="I123" s="55">
        <f>G123*H123</f>
        <v>0</v>
      </c>
    </row>
    <row r="124" spans="1:9" x14ac:dyDescent="0.2">
      <c r="A124" s="52"/>
      <c r="B124" s="56"/>
      <c r="C124" s="53"/>
      <c r="D124" s="53"/>
      <c r="E124" s="53"/>
      <c r="F124" s="52"/>
      <c r="G124" s="54"/>
      <c r="H124" s="55"/>
      <c r="I124" s="55"/>
    </row>
    <row r="125" spans="1:9" x14ac:dyDescent="0.2">
      <c r="A125" s="52"/>
      <c r="B125" s="56"/>
      <c r="C125" s="53"/>
      <c r="D125" s="53"/>
      <c r="E125" s="53"/>
      <c r="F125" s="52"/>
      <c r="G125" s="54"/>
      <c r="H125" s="55"/>
      <c r="I125" s="55"/>
    </row>
    <row r="126" spans="1:9" x14ac:dyDescent="0.2">
      <c r="A126" s="52"/>
      <c r="B126" s="56"/>
      <c r="C126" s="53"/>
      <c r="D126" s="53"/>
      <c r="E126" s="53"/>
      <c r="F126" s="52"/>
      <c r="G126" s="50"/>
      <c r="H126" s="55"/>
      <c r="I126" s="55"/>
    </row>
    <row r="127" spans="1:9" x14ac:dyDescent="0.2">
      <c r="A127" s="52"/>
      <c r="B127" s="56"/>
      <c r="C127" s="53"/>
      <c r="D127" s="53"/>
      <c r="E127" s="53"/>
      <c r="F127" s="52"/>
      <c r="G127" s="50"/>
      <c r="H127" s="55"/>
      <c r="I127" s="55"/>
    </row>
    <row r="128" spans="1:9" x14ac:dyDescent="0.2">
      <c r="A128" s="52"/>
      <c r="B128" s="56"/>
      <c r="C128" s="53"/>
      <c r="D128" s="53"/>
      <c r="E128" s="53"/>
      <c r="F128" s="52"/>
      <c r="G128" s="50"/>
      <c r="H128" s="55"/>
      <c r="I128" s="55"/>
    </row>
    <row r="129" spans="1:9" x14ac:dyDescent="0.2">
      <c r="A129" s="52"/>
      <c r="B129" s="53"/>
      <c r="C129" s="53"/>
      <c r="D129" s="53"/>
      <c r="E129" s="53"/>
      <c r="F129" s="52"/>
      <c r="G129" s="54"/>
      <c r="H129" s="55"/>
      <c r="I129" s="55"/>
    </row>
    <row r="130" spans="1:9" x14ac:dyDescent="0.2">
      <c r="A130" s="52"/>
      <c r="B130" s="53"/>
      <c r="C130" s="53"/>
      <c r="D130" s="53"/>
      <c r="E130" s="53"/>
      <c r="F130" s="52"/>
      <c r="G130" s="54"/>
      <c r="H130" s="54"/>
      <c r="I130" s="55"/>
    </row>
    <row r="131" spans="1:9" x14ac:dyDescent="0.2">
      <c r="A131" s="52" t="s">
        <v>673</v>
      </c>
      <c r="B131" s="51" t="s">
        <v>674</v>
      </c>
      <c r="C131" s="51"/>
      <c r="D131" s="51"/>
      <c r="E131" s="51"/>
      <c r="F131" s="52"/>
      <c r="G131" s="52"/>
      <c r="H131" s="52"/>
      <c r="I131" s="57">
        <f>SUM(I20:I129)</f>
        <v>0</v>
      </c>
    </row>
    <row r="132" spans="1:9" x14ac:dyDescent="0.2">
      <c r="A132" s="52"/>
      <c r="B132" s="53"/>
      <c r="C132" s="53"/>
      <c r="D132" s="53"/>
      <c r="E132" s="53"/>
      <c r="F132" s="52"/>
      <c r="G132" s="54"/>
      <c r="H132" s="54"/>
      <c r="I132" s="54"/>
    </row>
    <row r="133" spans="1:9" x14ac:dyDescent="0.2">
      <c r="A133" s="52"/>
      <c r="B133" s="53"/>
      <c r="C133" s="53"/>
      <c r="D133" s="53"/>
      <c r="E133" s="53"/>
      <c r="F133" s="52"/>
      <c r="G133" s="54"/>
      <c r="H133" s="54"/>
      <c r="I133" s="54"/>
    </row>
    <row r="134" spans="1:9" x14ac:dyDescent="0.2">
      <c r="A134" s="52" t="s">
        <v>675</v>
      </c>
      <c r="B134" s="51" t="s">
        <v>676</v>
      </c>
      <c r="C134" s="51"/>
      <c r="D134" s="51"/>
      <c r="E134" s="51"/>
      <c r="F134" s="52"/>
      <c r="G134" s="53"/>
      <c r="H134" s="53"/>
      <c r="I134" s="53"/>
    </row>
    <row r="135" spans="1:9" x14ac:dyDescent="0.2">
      <c r="A135" s="52"/>
      <c r="B135" s="53"/>
      <c r="C135" s="53"/>
      <c r="D135" s="53"/>
      <c r="E135" s="53"/>
      <c r="F135" s="52"/>
      <c r="G135" s="54"/>
      <c r="H135" s="54"/>
      <c r="I135" s="54"/>
    </row>
    <row r="136" spans="1:9" x14ac:dyDescent="0.2">
      <c r="A136" s="52"/>
      <c r="B136" s="53"/>
      <c r="C136" s="53"/>
      <c r="D136" s="53"/>
      <c r="E136" s="53"/>
      <c r="F136" s="52"/>
      <c r="G136" s="54"/>
      <c r="H136" s="54"/>
      <c r="I136" s="54"/>
    </row>
    <row r="137" spans="1:9" x14ac:dyDescent="0.2">
      <c r="A137" s="52" t="s">
        <v>142</v>
      </c>
      <c r="B137" s="56" t="s">
        <v>677</v>
      </c>
      <c r="C137" s="53"/>
      <c r="D137" s="53"/>
      <c r="E137" s="53"/>
      <c r="F137" s="52"/>
      <c r="G137" s="54"/>
      <c r="H137" s="54"/>
      <c r="I137" s="54"/>
    </row>
    <row r="138" spans="1:9" x14ac:dyDescent="0.2">
      <c r="A138" s="52"/>
      <c r="B138" s="56" t="s">
        <v>678</v>
      </c>
      <c r="C138" s="53"/>
      <c r="D138" s="53"/>
      <c r="E138" s="53"/>
      <c r="F138" s="52"/>
      <c r="G138" s="54"/>
      <c r="H138" s="54"/>
      <c r="I138" s="54"/>
    </row>
    <row r="139" spans="1:9" x14ac:dyDescent="0.2">
      <c r="A139" s="52"/>
      <c r="B139" s="56" t="s">
        <v>679</v>
      </c>
      <c r="C139" s="53"/>
      <c r="D139" s="53"/>
      <c r="E139" s="53"/>
      <c r="F139" s="52"/>
      <c r="G139" s="54"/>
      <c r="H139" s="54"/>
      <c r="I139" s="54"/>
    </row>
    <row r="140" spans="1:9" x14ac:dyDescent="0.2">
      <c r="A140" s="52"/>
      <c r="B140" s="53"/>
      <c r="C140" s="53"/>
      <c r="D140" s="53"/>
      <c r="E140" s="53"/>
      <c r="F140" s="52" t="s">
        <v>405</v>
      </c>
      <c r="G140" s="54">
        <v>1</v>
      </c>
      <c r="H140" s="55"/>
      <c r="I140" s="55">
        <f>G140*H140</f>
        <v>0</v>
      </c>
    </row>
    <row r="141" spans="1:9" x14ac:dyDescent="0.2">
      <c r="A141" s="52"/>
      <c r="B141" s="53"/>
      <c r="C141" s="53"/>
      <c r="D141" s="53"/>
      <c r="E141" s="53"/>
      <c r="F141" s="52"/>
      <c r="G141" s="54"/>
      <c r="H141" s="54"/>
      <c r="I141" s="54"/>
    </row>
    <row r="142" spans="1:9" x14ac:dyDescent="0.2">
      <c r="A142" s="52"/>
      <c r="B142" s="53"/>
      <c r="C142" s="53"/>
      <c r="D142" s="53"/>
      <c r="E142" s="53"/>
      <c r="F142" s="52"/>
      <c r="G142" s="54"/>
      <c r="H142" s="54"/>
      <c r="I142" s="54"/>
    </row>
    <row r="143" spans="1:9" x14ac:dyDescent="0.2">
      <c r="A143" s="52" t="s">
        <v>207</v>
      </c>
      <c r="B143" s="56" t="s">
        <v>680</v>
      </c>
      <c r="C143" s="53"/>
      <c r="D143" s="53"/>
      <c r="E143" s="53"/>
      <c r="F143" s="52"/>
      <c r="G143" s="54"/>
      <c r="H143" s="54"/>
      <c r="I143" s="54"/>
    </row>
    <row r="144" spans="1:9" x14ac:dyDescent="0.2">
      <c r="A144" s="52"/>
      <c r="B144" s="56" t="s">
        <v>681</v>
      </c>
      <c r="C144" s="53"/>
      <c r="D144" s="53"/>
      <c r="E144" s="53"/>
      <c r="F144" s="52"/>
      <c r="G144" s="54"/>
      <c r="H144" s="54"/>
      <c r="I144" s="54"/>
    </row>
    <row r="145" spans="1:9" x14ac:dyDescent="0.2">
      <c r="A145" s="52"/>
      <c r="B145" s="56" t="s">
        <v>682</v>
      </c>
      <c r="C145" s="53"/>
      <c r="D145" s="53"/>
      <c r="E145" s="53"/>
      <c r="F145" s="52"/>
      <c r="G145" s="54"/>
      <c r="H145" s="54"/>
      <c r="I145" s="54"/>
    </row>
    <row r="146" spans="1:9" x14ac:dyDescent="0.2">
      <c r="A146" s="52"/>
      <c r="B146" s="56" t="s">
        <v>683</v>
      </c>
      <c r="C146" s="53"/>
      <c r="D146" s="53"/>
      <c r="E146" s="53"/>
      <c r="F146" s="52"/>
      <c r="G146" s="54"/>
      <c r="H146" s="54"/>
      <c r="I146" s="54"/>
    </row>
    <row r="147" spans="1:9" x14ac:dyDescent="0.2">
      <c r="A147" s="52"/>
      <c r="B147" s="56" t="s">
        <v>684</v>
      </c>
      <c r="C147" s="53"/>
      <c r="D147" s="53"/>
      <c r="E147" s="53"/>
      <c r="F147" s="52"/>
      <c r="G147" s="54"/>
      <c r="H147" s="54"/>
      <c r="I147" s="54"/>
    </row>
    <row r="148" spans="1:9" x14ac:dyDescent="0.2">
      <c r="A148" s="52"/>
      <c r="B148" s="56" t="s">
        <v>685</v>
      </c>
      <c r="C148" s="53"/>
      <c r="D148" s="53"/>
      <c r="E148" s="53"/>
      <c r="F148" s="52"/>
      <c r="G148" s="54"/>
      <c r="H148" s="54"/>
      <c r="I148" s="54"/>
    </row>
    <row r="149" spans="1:9" x14ac:dyDescent="0.2">
      <c r="A149" s="52"/>
      <c r="B149" s="53" t="s">
        <v>686</v>
      </c>
      <c r="C149" s="53"/>
      <c r="D149" s="53"/>
      <c r="E149" s="53"/>
      <c r="F149" s="52"/>
      <c r="G149" s="54"/>
      <c r="H149" s="54"/>
      <c r="I149" s="54"/>
    </row>
    <row r="150" spans="1:9" x14ac:dyDescent="0.2">
      <c r="A150" s="52"/>
      <c r="B150" s="53"/>
      <c r="C150" s="53"/>
      <c r="D150" s="53"/>
      <c r="E150" s="53"/>
      <c r="F150" s="52" t="s">
        <v>405</v>
      </c>
      <c r="G150" s="54">
        <v>1</v>
      </c>
      <c r="H150" s="55"/>
      <c r="I150" s="55">
        <f>G150*H150</f>
        <v>0</v>
      </c>
    </row>
    <row r="151" spans="1:9" x14ac:dyDescent="0.2">
      <c r="A151" s="52"/>
      <c r="B151" s="53"/>
      <c r="C151" s="53"/>
      <c r="D151" s="53"/>
      <c r="E151" s="53"/>
      <c r="F151" s="52"/>
      <c r="G151" s="54"/>
      <c r="H151" s="54"/>
      <c r="I151" s="54"/>
    </row>
    <row r="152" spans="1:9" x14ac:dyDescent="0.2">
      <c r="A152" s="52"/>
      <c r="B152" s="53"/>
      <c r="C152" s="53"/>
      <c r="D152" s="53"/>
      <c r="E152" s="53"/>
      <c r="F152" s="52"/>
      <c r="G152" s="54"/>
      <c r="H152" s="54"/>
      <c r="I152" s="54"/>
    </row>
    <row r="153" spans="1:9" x14ac:dyDescent="0.2">
      <c r="A153" s="52"/>
      <c r="B153" s="53"/>
      <c r="C153" s="53"/>
      <c r="D153" s="53"/>
      <c r="E153" s="53"/>
      <c r="F153" s="52"/>
      <c r="G153" s="54"/>
      <c r="H153" s="54"/>
      <c r="I153" s="54"/>
    </row>
    <row r="154" spans="1:9" x14ac:dyDescent="0.2">
      <c r="A154" s="52" t="s">
        <v>687</v>
      </c>
      <c r="B154" s="56" t="s">
        <v>420</v>
      </c>
      <c r="C154" s="53"/>
      <c r="D154" s="53"/>
      <c r="E154" s="53"/>
      <c r="F154" s="52"/>
      <c r="G154" s="54"/>
      <c r="H154" s="54"/>
      <c r="I154" s="54"/>
    </row>
    <row r="155" spans="1:9" x14ac:dyDescent="0.2">
      <c r="A155" s="52"/>
      <c r="B155" s="56" t="s">
        <v>690</v>
      </c>
      <c r="C155" s="53"/>
      <c r="D155" s="53"/>
      <c r="E155" s="53"/>
      <c r="F155" s="52"/>
      <c r="G155" s="54"/>
      <c r="H155" s="54"/>
      <c r="I155" s="54"/>
    </row>
    <row r="156" spans="1:9" x14ac:dyDescent="0.2">
      <c r="A156" s="52"/>
      <c r="B156" s="56" t="s">
        <v>691</v>
      </c>
      <c r="C156" s="53"/>
      <c r="D156" s="53"/>
      <c r="E156" s="53"/>
      <c r="F156" s="52"/>
      <c r="G156" s="54"/>
      <c r="H156" s="54"/>
      <c r="I156" s="54"/>
    </row>
    <row r="157" spans="1:9" x14ac:dyDescent="0.2">
      <c r="A157" s="52"/>
      <c r="B157" s="53"/>
      <c r="C157" s="53"/>
      <c r="D157" s="53"/>
      <c r="E157" s="53"/>
      <c r="F157" s="52" t="s">
        <v>405</v>
      </c>
      <c r="G157" s="54">
        <v>1</v>
      </c>
      <c r="H157" s="55"/>
      <c r="I157" s="55">
        <f>G157*H157</f>
        <v>0</v>
      </c>
    </row>
    <row r="158" spans="1:9" x14ac:dyDescent="0.2">
      <c r="A158" s="52"/>
      <c r="B158" s="53"/>
      <c r="C158" s="53"/>
      <c r="D158" s="53"/>
      <c r="E158" s="53"/>
      <c r="F158" s="52"/>
      <c r="G158" s="54"/>
      <c r="H158" s="54"/>
      <c r="I158" s="54"/>
    </row>
    <row r="159" spans="1:9" x14ac:dyDescent="0.2">
      <c r="A159" s="52"/>
      <c r="B159" s="53"/>
      <c r="C159" s="53"/>
      <c r="D159" s="53"/>
      <c r="E159" s="53"/>
      <c r="F159" s="52"/>
      <c r="G159" s="54"/>
      <c r="H159" s="54"/>
      <c r="I159" s="54"/>
    </row>
    <row r="160" spans="1:9" x14ac:dyDescent="0.2">
      <c r="A160" s="52" t="s">
        <v>688</v>
      </c>
      <c r="B160" s="56" t="s">
        <v>692</v>
      </c>
      <c r="C160" s="53"/>
      <c r="D160" s="53"/>
      <c r="E160" s="53"/>
      <c r="F160" s="52"/>
      <c r="G160" s="54"/>
      <c r="H160" s="54"/>
      <c r="I160" s="54"/>
    </row>
    <row r="161" spans="1:9" x14ac:dyDescent="0.2">
      <c r="A161" s="52"/>
      <c r="B161" s="56" t="s">
        <v>693</v>
      </c>
      <c r="C161" s="53"/>
      <c r="D161" s="53"/>
      <c r="E161" s="53"/>
      <c r="F161" s="52"/>
      <c r="G161" s="54"/>
      <c r="H161" s="54"/>
      <c r="I161" s="54"/>
    </row>
    <row r="162" spans="1:9" x14ac:dyDescent="0.2">
      <c r="A162" s="52"/>
      <c r="B162" s="56" t="s">
        <v>694</v>
      </c>
      <c r="C162" s="53"/>
      <c r="D162" s="53"/>
      <c r="E162" s="53"/>
      <c r="F162" s="52"/>
      <c r="G162" s="54"/>
      <c r="H162" s="54"/>
      <c r="I162" s="54"/>
    </row>
    <row r="163" spans="1:9" x14ac:dyDescent="0.2">
      <c r="A163" s="52"/>
      <c r="B163" s="56" t="s">
        <v>695</v>
      </c>
      <c r="C163" s="53"/>
      <c r="D163" s="53"/>
      <c r="E163" s="53"/>
      <c r="F163" s="52"/>
      <c r="G163" s="54"/>
      <c r="H163" s="54"/>
      <c r="I163" s="54"/>
    </row>
    <row r="164" spans="1:9" x14ac:dyDescent="0.2">
      <c r="A164" s="52"/>
      <c r="B164" s="53"/>
      <c r="C164" s="53"/>
      <c r="D164" s="53"/>
      <c r="E164" s="53"/>
      <c r="F164" s="52" t="s">
        <v>405</v>
      </c>
      <c r="G164" s="54">
        <v>1</v>
      </c>
      <c r="H164" s="55"/>
      <c r="I164" s="55">
        <f>G164*H164</f>
        <v>0</v>
      </c>
    </row>
    <row r="165" spans="1:9" x14ac:dyDescent="0.2">
      <c r="A165" s="52"/>
      <c r="B165" s="53"/>
      <c r="C165" s="53"/>
      <c r="D165" s="53"/>
      <c r="E165" s="53"/>
      <c r="F165" s="52"/>
      <c r="G165" s="54"/>
      <c r="H165" s="54"/>
      <c r="I165" s="54"/>
    </row>
    <row r="166" spans="1:9" x14ac:dyDescent="0.2">
      <c r="A166" s="52"/>
      <c r="B166" s="53"/>
      <c r="C166" s="53"/>
      <c r="D166" s="53"/>
      <c r="E166" s="53"/>
      <c r="F166" s="52"/>
      <c r="G166" s="54"/>
      <c r="H166" s="54"/>
      <c r="I166" s="54"/>
    </row>
    <row r="167" spans="1:9" x14ac:dyDescent="0.2">
      <c r="A167" s="52" t="s">
        <v>689</v>
      </c>
      <c r="B167" s="56" t="s">
        <v>696</v>
      </c>
      <c r="C167" s="53"/>
      <c r="D167" s="53"/>
      <c r="E167" s="53"/>
      <c r="F167" s="52"/>
      <c r="G167" s="54"/>
      <c r="H167" s="54"/>
      <c r="I167" s="54"/>
    </row>
    <row r="168" spans="1:9" x14ac:dyDescent="0.2">
      <c r="A168" s="52"/>
      <c r="B168" s="56" t="s">
        <v>697</v>
      </c>
      <c r="C168" s="53"/>
      <c r="D168" s="53"/>
      <c r="E168" s="53"/>
      <c r="F168" s="52"/>
      <c r="G168" s="54"/>
      <c r="H168" s="54"/>
      <c r="I168" s="54"/>
    </row>
    <row r="169" spans="1:9" x14ac:dyDescent="0.2">
      <c r="A169" s="52"/>
      <c r="B169" s="53"/>
      <c r="C169" s="53"/>
      <c r="D169" s="53"/>
      <c r="E169" s="53"/>
      <c r="F169" s="52" t="s">
        <v>405</v>
      </c>
      <c r="G169" s="54">
        <v>1</v>
      </c>
      <c r="H169" s="55"/>
      <c r="I169" s="55">
        <f>G169*H169</f>
        <v>0</v>
      </c>
    </row>
    <row r="170" spans="1:9" x14ac:dyDescent="0.2">
      <c r="A170" s="52"/>
      <c r="B170" s="56" t="s">
        <v>698</v>
      </c>
      <c r="C170" s="53"/>
      <c r="D170" s="53"/>
      <c r="E170" s="53"/>
      <c r="F170" s="52"/>
      <c r="G170" s="54"/>
      <c r="H170" s="54"/>
      <c r="I170" s="54"/>
    </row>
    <row r="171" spans="1:9" x14ac:dyDescent="0.2">
      <c r="A171" s="52"/>
      <c r="B171" s="56" t="s">
        <v>699</v>
      </c>
      <c r="C171" s="53"/>
      <c r="D171" s="53"/>
      <c r="E171" s="53"/>
      <c r="F171" s="52"/>
      <c r="G171" s="54"/>
      <c r="H171" s="54"/>
      <c r="I171" s="54"/>
    </row>
    <row r="172" spans="1:9" x14ac:dyDescent="0.2">
      <c r="A172" s="52"/>
      <c r="B172" s="56" t="s">
        <v>700</v>
      </c>
      <c r="C172" s="53"/>
      <c r="D172" s="53"/>
      <c r="E172" s="53"/>
      <c r="F172" s="52"/>
      <c r="G172" s="54"/>
      <c r="H172" s="54"/>
      <c r="I172" s="54"/>
    </row>
    <row r="173" spans="1:9" x14ac:dyDescent="0.2">
      <c r="A173" s="52"/>
      <c r="B173" s="56" t="s">
        <v>701</v>
      </c>
      <c r="C173" s="53"/>
      <c r="D173" s="53"/>
      <c r="E173" s="53"/>
      <c r="F173" s="52"/>
      <c r="G173" s="54"/>
      <c r="H173" s="54"/>
      <c r="I173" s="54"/>
    </row>
    <row r="174" spans="1:9" x14ac:dyDescent="0.2">
      <c r="A174" s="52"/>
      <c r="B174" s="56" t="s">
        <v>702</v>
      </c>
      <c r="C174" s="53"/>
      <c r="D174" s="53"/>
      <c r="E174" s="53"/>
      <c r="F174" s="52"/>
      <c r="G174" s="54"/>
      <c r="H174" s="54"/>
      <c r="I174" s="54"/>
    </row>
    <row r="175" spans="1:9" x14ac:dyDescent="0.2">
      <c r="A175" s="52"/>
      <c r="B175" s="56"/>
      <c r="C175" s="53"/>
      <c r="D175" s="53"/>
      <c r="E175" s="53"/>
      <c r="F175" s="52"/>
      <c r="G175" s="54"/>
      <c r="H175" s="54"/>
      <c r="I175" s="54"/>
    </row>
    <row r="176" spans="1:9" x14ac:dyDescent="0.2">
      <c r="A176" s="52"/>
      <c r="B176" s="53"/>
      <c r="C176" s="53"/>
      <c r="D176" s="53"/>
      <c r="E176" s="53"/>
      <c r="F176" s="52"/>
      <c r="G176" s="54"/>
      <c r="H176" s="54"/>
      <c r="I176" s="54"/>
    </row>
    <row r="177" spans="1:9" x14ac:dyDescent="0.2">
      <c r="A177" s="52"/>
      <c r="B177" s="53"/>
      <c r="C177" s="53"/>
      <c r="D177" s="53"/>
      <c r="E177" s="53"/>
      <c r="F177" s="52"/>
      <c r="G177" s="54"/>
      <c r="H177" s="54"/>
      <c r="I177" s="54"/>
    </row>
    <row r="178" spans="1:9" x14ac:dyDescent="0.2">
      <c r="A178" s="52" t="s">
        <v>838</v>
      </c>
      <c r="B178" s="51" t="s">
        <v>703</v>
      </c>
      <c r="C178" s="51"/>
      <c r="D178" s="51"/>
      <c r="E178" s="51"/>
      <c r="F178" s="52"/>
      <c r="G178" s="52"/>
      <c r="H178" s="52"/>
      <c r="I178" s="57">
        <f>SUM(I140:I169)</f>
        <v>0</v>
      </c>
    </row>
    <row r="179" spans="1:9" x14ac:dyDescent="0.2">
      <c r="A179" s="52"/>
      <c r="B179" s="53"/>
      <c r="C179" s="53"/>
      <c r="D179" s="53"/>
      <c r="E179" s="53"/>
      <c r="F179" s="52"/>
      <c r="G179" s="54"/>
      <c r="H179" s="54"/>
      <c r="I179" s="54"/>
    </row>
    <row r="180" spans="1:9" x14ac:dyDescent="0.2">
      <c r="A180" s="52"/>
      <c r="B180" s="53"/>
      <c r="C180" s="53"/>
      <c r="D180" s="53"/>
      <c r="E180" s="53"/>
      <c r="F180" s="52"/>
      <c r="G180" s="54"/>
      <c r="H180" s="54"/>
      <c r="I180" s="54"/>
    </row>
    <row r="181" spans="1:9" x14ac:dyDescent="0.2">
      <c r="A181" s="53"/>
      <c r="B181" s="53"/>
      <c r="C181" s="53"/>
      <c r="D181" s="53"/>
      <c r="E181" s="53"/>
      <c r="F181" s="53"/>
      <c r="G181" s="53"/>
      <c r="H181" s="53"/>
      <c r="I181" s="53"/>
    </row>
    <row r="182" spans="1:9" x14ac:dyDescent="0.2">
      <c r="A182" s="52" t="s">
        <v>135</v>
      </c>
      <c r="B182" s="51" t="s">
        <v>704</v>
      </c>
      <c r="C182" s="51"/>
      <c r="D182" s="53"/>
      <c r="E182" s="53"/>
      <c r="F182" s="53"/>
      <c r="G182" s="53"/>
      <c r="H182" s="53"/>
      <c r="I182" s="53"/>
    </row>
    <row r="183" spans="1:9" x14ac:dyDescent="0.2">
      <c r="A183" s="56"/>
      <c r="B183" s="53"/>
      <c r="C183" s="53"/>
      <c r="D183" s="53"/>
      <c r="E183" s="53"/>
      <c r="F183" s="53"/>
      <c r="G183" s="53"/>
      <c r="H183" s="53"/>
      <c r="I183" s="53"/>
    </row>
    <row r="184" spans="1:9" x14ac:dyDescent="0.2">
      <c r="A184" s="52" t="s">
        <v>603</v>
      </c>
      <c r="B184" s="51" t="s">
        <v>604</v>
      </c>
      <c r="C184" s="51"/>
      <c r="D184" s="51"/>
      <c r="E184" s="51"/>
      <c r="F184" s="52"/>
      <c r="G184" s="53"/>
      <c r="H184" s="53"/>
      <c r="I184" s="57">
        <f>I131</f>
        <v>0</v>
      </c>
    </row>
    <row r="185" spans="1:9" x14ac:dyDescent="0.2">
      <c r="A185" s="56"/>
      <c r="B185" s="53"/>
      <c r="C185" s="53"/>
      <c r="D185" s="53"/>
      <c r="E185" s="53"/>
      <c r="F185" s="53"/>
      <c r="G185" s="53"/>
      <c r="H185" s="53"/>
      <c r="I185" s="53"/>
    </row>
    <row r="186" spans="1:9" x14ac:dyDescent="0.2">
      <c r="A186" s="52" t="s">
        <v>675</v>
      </c>
      <c r="B186" s="51" t="s">
        <v>676</v>
      </c>
      <c r="C186" s="51"/>
      <c r="D186" s="51"/>
      <c r="E186" s="51"/>
      <c r="F186" s="52"/>
      <c r="G186" s="53"/>
      <c r="H186" s="53"/>
      <c r="I186" s="57">
        <f>I178</f>
        <v>0</v>
      </c>
    </row>
    <row r="187" spans="1:9" x14ac:dyDescent="0.2">
      <c r="A187" s="56"/>
      <c r="B187" s="53"/>
      <c r="C187" s="53"/>
      <c r="D187" s="53"/>
      <c r="E187" s="53"/>
      <c r="F187" s="53"/>
      <c r="G187" s="53"/>
      <c r="H187" s="53"/>
      <c r="I187" s="53"/>
    </row>
    <row r="188" spans="1:9" x14ac:dyDescent="0.2">
      <c r="A188" s="52" t="s">
        <v>135</v>
      </c>
      <c r="B188" s="51" t="s">
        <v>705</v>
      </c>
      <c r="C188" s="51"/>
      <c r="D188" s="51"/>
      <c r="E188" s="51"/>
      <c r="F188" s="52"/>
      <c r="G188" s="52"/>
      <c r="H188" s="57"/>
      <c r="I188" s="57">
        <f>I184+I186</f>
        <v>0</v>
      </c>
    </row>
    <row r="189" spans="1:9" x14ac:dyDescent="0.2">
      <c r="A189" s="53"/>
      <c r="B189" s="53"/>
      <c r="C189" s="53"/>
      <c r="D189" s="53"/>
      <c r="E189" s="53"/>
      <c r="F189" s="53"/>
      <c r="G189" s="73"/>
      <c r="H189" s="53"/>
      <c r="I189" s="53"/>
    </row>
    <row r="190" spans="1:9" x14ac:dyDescent="0.2">
      <c r="A190" s="52" t="s">
        <v>706</v>
      </c>
      <c r="B190" s="51" t="s">
        <v>707</v>
      </c>
      <c r="C190" s="51"/>
      <c r="D190" s="51"/>
      <c r="E190" s="51"/>
      <c r="F190" s="52"/>
      <c r="G190" s="52"/>
      <c r="H190" s="57"/>
      <c r="I190" s="57">
        <f>0.25*I188</f>
        <v>0</v>
      </c>
    </row>
    <row r="191" spans="1:9" x14ac:dyDescent="0.2">
      <c r="A191" s="53"/>
      <c r="B191" s="53"/>
      <c r="C191" s="53"/>
      <c r="D191" s="53"/>
      <c r="E191" s="53"/>
      <c r="F191" s="53"/>
      <c r="G191" s="53"/>
      <c r="H191" s="53"/>
      <c r="I191" s="53"/>
    </row>
    <row r="192" spans="1:9" x14ac:dyDescent="0.2">
      <c r="A192" s="52" t="s">
        <v>708</v>
      </c>
      <c r="B192" s="51" t="s">
        <v>709</v>
      </c>
      <c r="C192" s="51"/>
      <c r="D192" s="53"/>
      <c r="E192" s="53"/>
      <c r="F192" s="53"/>
      <c r="G192" s="53"/>
      <c r="H192" s="53"/>
      <c r="I192" s="57">
        <f>SUM(I188:I190)</f>
        <v>0</v>
      </c>
    </row>
    <row r="193" spans="1:9" x14ac:dyDescent="0.2">
      <c r="A193" s="52"/>
      <c r="B193" s="56"/>
      <c r="C193" s="53"/>
      <c r="D193" s="53"/>
      <c r="E193" s="53"/>
      <c r="F193" s="52"/>
      <c r="G193" s="54"/>
      <c r="H193" s="55"/>
      <c r="I193" s="55"/>
    </row>
    <row r="194" spans="1:9" x14ac:dyDescent="0.2">
      <c r="A194" s="52"/>
      <c r="B194" s="56"/>
      <c r="C194" s="53"/>
      <c r="D194" s="53"/>
      <c r="E194" s="53"/>
      <c r="F194" s="52"/>
      <c r="G194" s="54"/>
      <c r="H194" s="55"/>
      <c r="I194" s="55"/>
    </row>
    <row r="195" spans="1:9" x14ac:dyDescent="0.2">
      <c r="A195" s="52"/>
      <c r="B195" s="56"/>
      <c r="C195" s="53"/>
      <c r="D195" s="53"/>
      <c r="E195" s="53"/>
      <c r="F195" s="52"/>
      <c r="G195" s="54"/>
      <c r="H195" s="55"/>
      <c r="I195" s="55"/>
    </row>
    <row r="196" spans="1:9" x14ac:dyDescent="0.2">
      <c r="A196" s="52"/>
      <c r="B196" s="56"/>
      <c r="C196" s="53"/>
      <c r="D196" s="53"/>
      <c r="E196" s="53"/>
      <c r="F196" s="52"/>
      <c r="G196" s="54"/>
      <c r="H196" s="55"/>
      <c r="I196" s="55"/>
    </row>
    <row r="197" spans="1:9" x14ac:dyDescent="0.2">
      <c r="A197" s="52"/>
      <c r="B197" s="56"/>
      <c r="C197" s="53"/>
      <c r="D197" s="53"/>
      <c r="E197" s="53"/>
      <c r="F197" s="52"/>
      <c r="G197" s="54"/>
      <c r="H197" s="55"/>
      <c r="I197" s="55"/>
    </row>
    <row r="198" spans="1:9" x14ac:dyDescent="0.2">
      <c r="A198" s="52"/>
      <c r="B198" s="56"/>
      <c r="C198" s="53"/>
      <c r="D198" s="53"/>
      <c r="E198" s="53"/>
      <c r="F198" s="52"/>
      <c r="G198" s="54"/>
      <c r="H198" s="55"/>
      <c r="I198" s="55"/>
    </row>
    <row r="199" spans="1:9" x14ac:dyDescent="0.2">
      <c r="A199" s="52"/>
      <c r="B199" s="56"/>
      <c r="C199" s="53"/>
      <c r="D199" s="53"/>
      <c r="E199" s="53"/>
      <c r="F199" s="52"/>
      <c r="G199" s="54"/>
      <c r="H199" s="55"/>
      <c r="I199" s="55"/>
    </row>
    <row r="200" spans="1:9" x14ac:dyDescent="0.2">
      <c r="A200" s="52"/>
      <c r="B200" s="56"/>
      <c r="C200" s="53"/>
      <c r="D200" s="53"/>
      <c r="E200" s="53"/>
      <c r="F200" s="52"/>
      <c r="G200" s="54"/>
      <c r="H200" s="55"/>
      <c r="I200" s="55"/>
    </row>
    <row r="201" spans="1:9" x14ac:dyDescent="0.2">
      <c r="A201" s="52"/>
      <c r="B201" s="56"/>
      <c r="C201" s="53"/>
      <c r="D201" s="53"/>
      <c r="E201" s="53"/>
      <c r="F201" s="52"/>
      <c r="G201" s="54"/>
      <c r="H201" s="55"/>
      <c r="I201" s="55"/>
    </row>
    <row r="202" spans="1:9" x14ac:dyDescent="0.2">
      <c r="A202" s="52"/>
      <c r="B202" s="56"/>
      <c r="C202" s="53"/>
      <c r="D202" s="53"/>
      <c r="E202" s="53"/>
      <c r="F202" s="52"/>
      <c r="G202" s="54"/>
      <c r="H202" s="55"/>
      <c r="I202" s="55"/>
    </row>
    <row r="203" spans="1:9" x14ac:dyDescent="0.2">
      <c r="A203" s="52"/>
      <c r="B203" s="56"/>
      <c r="C203" s="53"/>
      <c r="D203" s="53"/>
      <c r="E203" s="53"/>
      <c r="F203" s="52"/>
      <c r="G203" s="54"/>
      <c r="H203" s="55"/>
      <c r="I203" s="55"/>
    </row>
    <row r="204" spans="1:9" x14ac:dyDescent="0.2">
      <c r="A204" s="52"/>
      <c r="B204" s="56"/>
      <c r="C204" s="53"/>
      <c r="D204" s="53"/>
      <c r="E204" s="53"/>
      <c r="F204" s="52"/>
      <c r="G204" s="54"/>
      <c r="H204" s="55"/>
      <c r="I204" s="55"/>
    </row>
    <row r="205" spans="1:9" x14ac:dyDescent="0.2">
      <c r="A205" s="52"/>
      <c r="B205" s="56"/>
      <c r="C205" s="53"/>
      <c r="D205" s="53"/>
      <c r="E205" s="53"/>
      <c r="F205" s="52"/>
      <c r="G205" s="54"/>
      <c r="H205" s="55"/>
      <c r="I205" s="55"/>
    </row>
    <row r="206" spans="1:9" x14ac:dyDescent="0.2">
      <c r="A206" s="52"/>
      <c r="B206" s="56"/>
      <c r="C206" s="53"/>
      <c r="D206" s="53"/>
      <c r="E206" s="53"/>
      <c r="F206" s="52"/>
      <c r="G206" s="54"/>
      <c r="H206" s="55"/>
      <c r="I206" s="55"/>
    </row>
    <row r="207" spans="1:9" x14ac:dyDescent="0.2">
      <c r="A207" s="52"/>
      <c r="B207" s="56"/>
      <c r="C207" s="53"/>
      <c r="D207" s="53"/>
      <c r="E207" s="53"/>
      <c r="F207" s="52"/>
      <c r="G207" s="54"/>
      <c r="H207" s="55"/>
      <c r="I207" s="55"/>
    </row>
    <row r="208" spans="1:9" x14ac:dyDescent="0.2">
      <c r="A208" s="52"/>
      <c r="B208" s="56"/>
      <c r="C208" s="53"/>
      <c r="D208" s="53"/>
      <c r="E208" s="53"/>
      <c r="F208" s="52"/>
      <c r="G208" s="54"/>
      <c r="H208" s="55"/>
      <c r="I208" s="55"/>
    </row>
    <row r="209" spans="1:9" x14ac:dyDescent="0.2">
      <c r="A209" s="34"/>
      <c r="B209" s="31"/>
      <c r="F209" s="34"/>
      <c r="G209" s="36"/>
      <c r="H209" s="35"/>
      <c r="I209" s="35"/>
    </row>
    <row r="210" spans="1:9" x14ac:dyDescent="0.2">
      <c r="A210" s="34"/>
      <c r="F210" s="34"/>
      <c r="G210" s="36"/>
      <c r="H210" s="35"/>
      <c r="I210" s="35"/>
    </row>
    <row r="211" spans="1:9" x14ac:dyDescent="0.2">
      <c r="A211" s="34"/>
      <c r="F211" s="34"/>
      <c r="G211" s="36"/>
      <c r="H211" s="35"/>
      <c r="I211" s="35"/>
    </row>
    <row r="212" spans="1:9" x14ac:dyDescent="0.2">
      <c r="A212" s="38"/>
      <c r="B212" s="37"/>
      <c r="C212" s="37"/>
      <c r="D212" s="37"/>
      <c r="E212" s="37"/>
      <c r="F212" s="38"/>
      <c r="G212" s="38"/>
      <c r="H212" s="39"/>
      <c r="I212" s="39"/>
    </row>
  </sheetData>
  <sheetProtection password="CCDD" sheet="1" objects="1" scenarios="1"/>
  <mergeCells count="1">
    <mergeCell ref="B7:E7"/>
  </mergeCells>
  <pageMargins left="0.78740157480314965" right="0.23622047244094488" top="0.74803149606299213" bottom="0.74803149606299213" header="0.31496062992125984" footer="0.31496062992125984"/>
  <pageSetup paperSize="9" orientation="portrait" horizontalDpi="4294967294" verticalDpi="300" r:id="rId1"/>
  <headerFooter alignWithMargins="0">
    <oddHeader xml:space="preserve">&amp;LREKONSTRUKCIJA PODRUČNE OSNOVNE ŠKOLE&amp;RGOIĆPROJEKT d.o.o.
</oddHeader>
    <oddFooter>&amp;CTroškovnik strojarskih instalacija&amp;R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30"/>
  <sheetViews>
    <sheetView showGridLines="0" tabSelected="1" view="pageLayout" topLeftCell="A232" zoomScaleNormal="100" zoomScaleSheetLayoutView="100" workbookViewId="0">
      <selection activeCell="I238" sqref="I238"/>
    </sheetView>
  </sheetViews>
  <sheetFormatPr defaultRowHeight="12.75" x14ac:dyDescent="0.2"/>
  <cols>
    <col min="1" max="4" width="9.140625" style="32"/>
    <col min="5" max="5" width="9.5703125" style="32" customWidth="1"/>
    <col min="6" max="6" width="10.5703125" style="32" customWidth="1"/>
    <col min="7" max="7" width="9.7109375" style="32" customWidth="1"/>
    <col min="8" max="8" width="10.28515625" style="32" customWidth="1"/>
    <col min="9" max="9" width="11.28515625" style="32" customWidth="1"/>
    <col min="10" max="261" width="9.140625" style="32"/>
    <col min="262" max="262" width="10.5703125" style="32" customWidth="1"/>
    <col min="263" max="263" width="9.7109375" style="32" customWidth="1"/>
    <col min="264" max="264" width="10.28515625" style="32" customWidth="1"/>
    <col min="265" max="265" width="11.28515625" style="32" customWidth="1"/>
    <col min="266" max="517" width="9.140625" style="32"/>
    <col min="518" max="518" width="10.5703125" style="32" customWidth="1"/>
    <col min="519" max="519" width="9.7109375" style="32" customWidth="1"/>
    <col min="520" max="520" width="10.28515625" style="32" customWidth="1"/>
    <col min="521" max="521" width="11.28515625" style="32" customWidth="1"/>
    <col min="522" max="773" width="9.140625" style="32"/>
    <col min="774" max="774" width="10.5703125" style="32" customWidth="1"/>
    <col min="775" max="775" width="9.7109375" style="32" customWidth="1"/>
    <col min="776" max="776" width="10.28515625" style="32" customWidth="1"/>
    <col min="777" max="777" width="11.28515625" style="32" customWidth="1"/>
    <col min="778" max="1029" width="9.140625" style="32"/>
    <col min="1030" max="1030" width="10.5703125" style="32" customWidth="1"/>
    <col min="1031" max="1031" width="9.7109375" style="32" customWidth="1"/>
    <col min="1032" max="1032" width="10.28515625" style="32" customWidth="1"/>
    <col min="1033" max="1033" width="11.28515625" style="32" customWidth="1"/>
    <col min="1034" max="1285" width="9.140625" style="32"/>
    <col min="1286" max="1286" width="10.5703125" style="32" customWidth="1"/>
    <col min="1287" max="1287" width="9.7109375" style="32" customWidth="1"/>
    <col min="1288" max="1288" width="10.28515625" style="32" customWidth="1"/>
    <col min="1289" max="1289" width="11.28515625" style="32" customWidth="1"/>
    <col min="1290" max="1541" width="9.140625" style="32"/>
    <col min="1542" max="1542" width="10.5703125" style="32" customWidth="1"/>
    <col min="1543" max="1543" width="9.7109375" style="32" customWidth="1"/>
    <col min="1544" max="1544" width="10.28515625" style="32" customWidth="1"/>
    <col min="1545" max="1545" width="11.28515625" style="32" customWidth="1"/>
    <col min="1546" max="1797" width="9.140625" style="32"/>
    <col min="1798" max="1798" width="10.5703125" style="32" customWidth="1"/>
    <col min="1799" max="1799" width="9.7109375" style="32" customWidth="1"/>
    <col min="1800" max="1800" width="10.28515625" style="32" customWidth="1"/>
    <col min="1801" max="1801" width="11.28515625" style="32" customWidth="1"/>
    <col min="1802" max="2053" width="9.140625" style="32"/>
    <col min="2054" max="2054" width="10.5703125" style="32" customWidth="1"/>
    <col min="2055" max="2055" width="9.7109375" style="32" customWidth="1"/>
    <col min="2056" max="2056" width="10.28515625" style="32" customWidth="1"/>
    <col min="2057" max="2057" width="11.28515625" style="32" customWidth="1"/>
    <col min="2058" max="2309" width="9.140625" style="32"/>
    <col min="2310" max="2310" width="10.5703125" style="32" customWidth="1"/>
    <col min="2311" max="2311" width="9.7109375" style="32" customWidth="1"/>
    <col min="2312" max="2312" width="10.28515625" style="32" customWidth="1"/>
    <col min="2313" max="2313" width="11.28515625" style="32" customWidth="1"/>
    <col min="2314" max="2565" width="9.140625" style="32"/>
    <col min="2566" max="2566" width="10.5703125" style="32" customWidth="1"/>
    <col min="2567" max="2567" width="9.7109375" style="32" customWidth="1"/>
    <col min="2568" max="2568" width="10.28515625" style="32" customWidth="1"/>
    <col min="2569" max="2569" width="11.28515625" style="32" customWidth="1"/>
    <col min="2570" max="2821" width="9.140625" style="32"/>
    <col min="2822" max="2822" width="10.5703125" style="32" customWidth="1"/>
    <col min="2823" max="2823" width="9.7109375" style="32" customWidth="1"/>
    <col min="2824" max="2824" width="10.28515625" style="32" customWidth="1"/>
    <col min="2825" max="2825" width="11.28515625" style="32" customWidth="1"/>
    <col min="2826" max="3077" width="9.140625" style="32"/>
    <col min="3078" max="3078" width="10.5703125" style="32" customWidth="1"/>
    <col min="3079" max="3079" width="9.7109375" style="32" customWidth="1"/>
    <col min="3080" max="3080" width="10.28515625" style="32" customWidth="1"/>
    <col min="3081" max="3081" width="11.28515625" style="32" customWidth="1"/>
    <col min="3082" max="3333" width="9.140625" style="32"/>
    <col min="3334" max="3334" width="10.5703125" style="32" customWidth="1"/>
    <col min="3335" max="3335" width="9.7109375" style="32" customWidth="1"/>
    <col min="3336" max="3336" width="10.28515625" style="32" customWidth="1"/>
    <col min="3337" max="3337" width="11.28515625" style="32" customWidth="1"/>
    <col min="3338" max="3589" width="9.140625" style="32"/>
    <col min="3590" max="3590" width="10.5703125" style="32" customWidth="1"/>
    <col min="3591" max="3591" width="9.7109375" style="32" customWidth="1"/>
    <col min="3592" max="3592" width="10.28515625" style="32" customWidth="1"/>
    <col min="3593" max="3593" width="11.28515625" style="32" customWidth="1"/>
    <col min="3594" max="3845" width="9.140625" style="32"/>
    <col min="3846" max="3846" width="10.5703125" style="32" customWidth="1"/>
    <col min="3847" max="3847" width="9.7109375" style="32" customWidth="1"/>
    <col min="3848" max="3848" width="10.28515625" style="32" customWidth="1"/>
    <col min="3849" max="3849" width="11.28515625" style="32" customWidth="1"/>
    <col min="3850" max="4101" width="9.140625" style="32"/>
    <col min="4102" max="4102" width="10.5703125" style="32" customWidth="1"/>
    <col min="4103" max="4103" width="9.7109375" style="32" customWidth="1"/>
    <col min="4104" max="4104" width="10.28515625" style="32" customWidth="1"/>
    <col min="4105" max="4105" width="11.28515625" style="32" customWidth="1"/>
    <col min="4106" max="4357" width="9.140625" style="32"/>
    <col min="4358" max="4358" width="10.5703125" style="32" customWidth="1"/>
    <col min="4359" max="4359" width="9.7109375" style="32" customWidth="1"/>
    <col min="4360" max="4360" width="10.28515625" style="32" customWidth="1"/>
    <col min="4361" max="4361" width="11.28515625" style="32" customWidth="1"/>
    <col min="4362" max="4613" width="9.140625" style="32"/>
    <col min="4614" max="4614" width="10.5703125" style="32" customWidth="1"/>
    <col min="4615" max="4615" width="9.7109375" style="32" customWidth="1"/>
    <col min="4616" max="4616" width="10.28515625" style="32" customWidth="1"/>
    <col min="4617" max="4617" width="11.28515625" style="32" customWidth="1"/>
    <col min="4618" max="4869" width="9.140625" style="32"/>
    <col min="4870" max="4870" width="10.5703125" style="32" customWidth="1"/>
    <col min="4871" max="4871" width="9.7109375" style="32" customWidth="1"/>
    <col min="4872" max="4872" width="10.28515625" style="32" customWidth="1"/>
    <col min="4873" max="4873" width="11.28515625" style="32" customWidth="1"/>
    <col min="4874" max="5125" width="9.140625" style="32"/>
    <col min="5126" max="5126" width="10.5703125" style="32" customWidth="1"/>
    <col min="5127" max="5127" width="9.7109375" style="32" customWidth="1"/>
    <col min="5128" max="5128" width="10.28515625" style="32" customWidth="1"/>
    <col min="5129" max="5129" width="11.28515625" style="32" customWidth="1"/>
    <col min="5130" max="5381" width="9.140625" style="32"/>
    <col min="5382" max="5382" width="10.5703125" style="32" customWidth="1"/>
    <col min="5383" max="5383" width="9.7109375" style="32" customWidth="1"/>
    <col min="5384" max="5384" width="10.28515625" style="32" customWidth="1"/>
    <col min="5385" max="5385" width="11.28515625" style="32" customWidth="1"/>
    <col min="5386" max="5637" width="9.140625" style="32"/>
    <col min="5638" max="5638" width="10.5703125" style="32" customWidth="1"/>
    <col min="5639" max="5639" width="9.7109375" style="32" customWidth="1"/>
    <col min="5640" max="5640" width="10.28515625" style="32" customWidth="1"/>
    <col min="5641" max="5641" width="11.28515625" style="32" customWidth="1"/>
    <col min="5642" max="5893" width="9.140625" style="32"/>
    <col min="5894" max="5894" width="10.5703125" style="32" customWidth="1"/>
    <col min="5895" max="5895" width="9.7109375" style="32" customWidth="1"/>
    <col min="5896" max="5896" width="10.28515625" style="32" customWidth="1"/>
    <col min="5897" max="5897" width="11.28515625" style="32" customWidth="1"/>
    <col min="5898" max="6149" width="9.140625" style="32"/>
    <col min="6150" max="6150" width="10.5703125" style="32" customWidth="1"/>
    <col min="6151" max="6151" width="9.7109375" style="32" customWidth="1"/>
    <col min="6152" max="6152" width="10.28515625" style="32" customWidth="1"/>
    <col min="6153" max="6153" width="11.28515625" style="32" customWidth="1"/>
    <col min="6154" max="6405" width="9.140625" style="32"/>
    <col min="6406" max="6406" width="10.5703125" style="32" customWidth="1"/>
    <col min="6407" max="6407" width="9.7109375" style="32" customWidth="1"/>
    <col min="6408" max="6408" width="10.28515625" style="32" customWidth="1"/>
    <col min="6409" max="6409" width="11.28515625" style="32" customWidth="1"/>
    <col min="6410" max="6661" width="9.140625" style="32"/>
    <col min="6662" max="6662" width="10.5703125" style="32" customWidth="1"/>
    <col min="6663" max="6663" width="9.7109375" style="32" customWidth="1"/>
    <col min="6664" max="6664" width="10.28515625" style="32" customWidth="1"/>
    <col min="6665" max="6665" width="11.28515625" style="32" customWidth="1"/>
    <col min="6666" max="6917" width="9.140625" style="32"/>
    <col min="6918" max="6918" width="10.5703125" style="32" customWidth="1"/>
    <col min="6919" max="6919" width="9.7109375" style="32" customWidth="1"/>
    <col min="6920" max="6920" width="10.28515625" style="32" customWidth="1"/>
    <col min="6921" max="6921" width="11.28515625" style="32" customWidth="1"/>
    <col min="6922" max="7173" width="9.140625" style="32"/>
    <col min="7174" max="7174" width="10.5703125" style="32" customWidth="1"/>
    <col min="7175" max="7175" width="9.7109375" style="32" customWidth="1"/>
    <col min="7176" max="7176" width="10.28515625" style="32" customWidth="1"/>
    <col min="7177" max="7177" width="11.28515625" style="32" customWidth="1"/>
    <col min="7178" max="7429" width="9.140625" style="32"/>
    <col min="7430" max="7430" width="10.5703125" style="32" customWidth="1"/>
    <col min="7431" max="7431" width="9.7109375" style="32" customWidth="1"/>
    <col min="7432" max="7432" width="10.28515625" style="32" customWidth="1"/>
    <col min="7433" max="7433" width="11.28515625" style="32" customWidth="1"/>
    <col min="7434" max="7685" width="9.140625" style="32"/>
    <col min="7686" max="7686" width="10.5703125" style="32" customWidth="1"/>
    <col min="7687" max="7687" width="9.7109375" style="32" customWidth="1"/>
    <col min="7688" max="7688" width="10.28515625" style="32" customWidth="1"/>
    <col min="7689" max="7689" width="11.28515625" style="32" customWidth="1"/>
    <col min="7690" max="7941" width="9.140625" style="32"/>
    <col min="7942" max="7942" width="10.5703125" style="32" customWidth="1"/>
    <col min="7943" max="7943" width="9.7109375" style="32" customWidth="1"/>
    <col min="7944" max="7944" width="10.28515625" style="32" customWidth="1"/>
    <col min="7945" max="7945" width="11.28515625" style="32" customWidth="1"/>
    <col min="7946" max="8197" width="9.140625" style="32"/>
    <col min="8198" max="8198" width="10.5703125" style="32" customWidth="1"/>
    <col min="8199" max="8199" width="9.7109375" style="32" customWidth="1"/>
    <col min="8200" max="8200" width="10.28515625" style="32" customWidth="1"/>
    <col min="8201" max="8201" width="11.28515625" style="32" customWidth="1"/>
    <col min="8202" max="8453" width="9.140625" style="32"/>
    <col min="8454" max="8454" width="10.5703125" style="32" customWidth="1"/>
    <col min="8455" max="8455" width="9.7109375" style="32" customWidth="1"/>
    <col min="8456" max="8456" width="10.28515625" style="32" customWidth="1"/>
    <col min="8457" max="8457" width="11.28515625" style="32" customWidth="1"/>
    <col min="8458" max="8709" width="9.140625" style="32"/>
    <col min="8710" max="8710" width="10.5703125" style="32" customWidth="1"/>
    <col min="8711" max="8711" width="9.7109375" style="32" customWidth="1"/>
    <col min="8712" max="8712" width="10.28515625" style="32" customWidth="1"/>
    <col min="8713" max="8713" width="11.28515625" style="32" customWidth="1"/>
    <col min="8714" max="8965" width="9.140625" style="32"/>
    <col min="8966" max="8966" width="10.5703125" style="32" customWidth="1"/>
    <col min="8967" max="8967" width="9.7109375" style="32" customWidth="1"/>
    <col min="8968" max="8968" width="10.28515625" style="32" customWidth="1"/>
    <col min="8969" max="8969" width="11.28515625" style="32" customWidth="1"/>
    <col min="8970" max="9221" width="9.140625" style="32"/>
    <col min="9222" max="9222" width="10.5703125" style="32" customWidth="1"/>
    <col min="9223" max="9223" width="9.7109375" style="32" customWidth="1"/>
    <col min="9224" max="9224" width="10.28515625" style="32" customWidth="1"/>
    <col min="9225" max="9225" width="11.28515625" style="32" customWidth="1"/>
    <col min="9226" max="9477" width="9.140625" style="32"/>
    <col min="9478" max="9478" width="10.5703125" style="32" customWidth="1"/>
    <col min="9479" max="9479" width="9.7109375" style="32" customWidth="1"/>
    <col min="9480" max="9480" width="10.28515625" style="32" customWidth="1"/>
    <col min="9481" max="9481" width="11.28515625" style="32" customWidth="1"/>
    <col min="9482" max="9733" width="9.140625" style="32"/>
    <col min="9734" max="9734" width="10.5703125" style="32" customWidth="1"/>
    <col min="9735" max="9735" width="9.7109375" style="32" customWidth="1"/>
    <col min="9736" max="9736" width="10.28515625" style="32" customWidth="1"/>
    <col min="9737" max="9737" width="11.28515625" style="32" customWidth="1"/>
    <col min="9738" max="9989" width="9.140625" style="32"/>
    <col min="9990" max="9990" width="10.5703125" style="32" customWidth="1"/>
    <col min="9991" max="9991" width="9.7109375" style="32" customWidth="1"/>
    <col min="9992" max="9992" width="10.28515625" style="32" customWidth="1"/>
    <col min="9993" max="9993" width="11.28515625" style="32" customWidth="1"/>
    <col min="9994" max="10245" width="9.140625" style="32"/>
    <col min="10246" max="10246" width="10.5703125" style="32" customWidth="1"/>
    <col min="10247" max="10247" width="9.7109375" style="32" customWidth="1"/>
    <col min="10248" max="10248" width="10.28515625" style="32" customWidth="1"/>
    <col min="10249" max="10249" width="11.28515625" style="32" customWidth="1"/>
    <col min="10250" max="10501" width="9.140625" style="32"/>
    <col min="10502" max="10502" width="10.5703125" style="32" customWidth="1"/>
    <col min="10503" max="10503" width="9.7109375" style="32" customWidth="1"/>
    <col min="10504" max="10504" width="10.28515625" style="32" customWidth="1"/>
    <col min="10505" max="10505" width="11.28515625" style="32" customWidth="1"/>
    <col min="10506" max="10757" width="9.140625" style="32"/>
    <col min="10758" max="10758" width="10.5703125" style="32" customWidth="1"/>
    <col min="10759" max="10759" width="9.7109375" style="32" customWidth="1"/>
    <col min="10760" max="10760" width="10.28515625" style="32" customWidth="1"/>
    <col min="10761" max="10761" width="11.28515625" style="32" customWidth="1"/>
    <col min="10762" max="11013" width="9.140625" style="32"/>
    <col min="11014" max="11014" width="10.5703125" style="32" customWidth="1"/>
    <col min="11015" max="11015" width="9.7109375" style="32" customWidth="1"/>
    <col min="11016" max="11016" width="10.28515625" style="32" customWidth="1"/>
    <col min="11017" max="11017" width="11.28515625" style="32" customWidth="1"/>
    <col min="11018" max="11269" width="9.140625" style="32"/>
    <col min="11270" max="11270" width="10.5703125" style="32" customWidth="1"/>
    <col min="11271" max="11271" width="9.7109375" style="32" customWidth="1"/>
    <col min="11272" max="11272" width="10.28515625" style="32" customWidth="1"/>
    <col min="11273" max="11273" width="11.28515625" style="32" customWidth="1"/>
    <col min="11274" max="11525" width="9.140625" style="32"/>
    <col min="11526" max="11526" width="10.5703125" style="32" customWidth="1"/>
    <col min="11527" max="11527" width="9.7109375" style="32" customWidth="1"/>
    <col min="11528" max="11528" width="10.28515625" style="32" customWidth="1"/>
    <col min="11529" max="11529" width="11.28515625" style="32" customWidth="1"/>
    <col min="11530" max="11781" width="9.140625" style="32"/>
    <col min="11782" max="11782" width="10.5703125" style="32" customWidth="1"/>
    <col min="11783" max="11783" width="9.7109375" style="32" customWidth="1"/>
    <col min="11784" max="11784" width="10.28515625" style="32" customWidth="1"/>
    <col min="11785" max="11785" width="11.28515625" style="32" customWidth="1"/>
    <col min="11786" max="12037" width="9.140625" style="32"/>
    <col min="12038" max="12038" width="10.5703125" style="32" customWidth="1"/>
    <col min="12039" max="12039" width="9.7109375" style="32" customWidth="1"/>
    <col min="12040" max="12040" width="10.28515625" style="32" customWidth="1"/>
    <col min="12041" max="12041" width="11.28515625" style="32" customWidth="1"/>
    <col min="12042" max="12293" width="9.140625" style="32"/>
    <col min="12294" max="12294" width="10.5703125" style="32" customWidth="1"/>
    <col min="12295" max="12295" width="9.7109375" style="32" customWidth="1"/>
    <col min="12296" max="12296" width="10.28515625" style="32" customWidth="1"/>
    <col min="12297" max="12297" width="11.28515625" style="32" customWidth="1"/>
    <col min="12298" max="12549" width="9.140625" style="32"/>
    <col min="12550" max="12550" width="10.5703125" style="32" customWidth="1"/>
    <col min="12551" max="12551" width="9.7109375" style="32" customWidth="1"/>
    <col min="12552" max="12552" width="10.28515625" style="32" customWidth="1"/>
    <col min="12553" max="12553" width="11.28515625" style="32" customWidth="1"/>
    <col min="12554" max="12805" width="9.140625" style="32"/>
    <col min="12806" max="12806" width="10.5703125" style="32" customWidth="1"/>
    <col min="12807" max="12807" width="9.7109375" style="32" customWidth="1"/>
    <col min="12808" max="12808" width="10.28515625" style="32" customWidth="1"/>
    <col min="12809" max="12809" width="11.28515625" style="32" customWidth="1"/>
    <col min="12810" max="13061" width="9.140625" style="32"/>
    <col min="13062" max="13062" width="10.5703125" style="32" customWidth="1"/>
    <col min="13063" max="13063" width="9.7109375" style="32" customWidth="1"/>
    <col min="13064" max="13064" width="10.28515625" style="32" customWidth="1"/>
    <col min="13065" max="13065" width="11.28515625" style="32" customWidth="1"/>
    <col min="13066" max="13317" width="9.140625" style="32"/>
    <col min="13318" max="13318" width="10.5703125" style="32" customWidth="1"/>
    <col min="13319" max="13319" width="9.7109375" style="32" customWidth="1"/>
    <col min="13320" max="13320" width="10.28515625" style="32" customWidth="1"/>
    <col min="13321" max="13321" width="11.28515625" style="32" customWidth="1"/>
    <col min="13322" max="13573" width="9.140625" style="32"/>
    <col min="13574" max="13574" width="10.5703125" style="32" customWidth="1"/>
    <col min="13575" max="13575" width="9.7109375" style="32" customWidth="1"/>
    <col min="13576" max="13576" width="10.28515625" style="32" customWidth="1"/>
    <col min="13577" max="13577" width="11.28515625" style="32" customWidth="1"/>
    <col min="13578" max="13829" width="9.140625" style="32"/>
    <col min="13830" max="13830" width="10.5703125" style="32" customWidth="1"/>
    <col min="13831" max="13831" width="9.7109375" style="32" customWidth="1"/>
    <col min="13832" max="13832" width="10.28515625" style="32" customWidth="1"/>
    <col min="13833" max="13833" width="11.28515625" style="32" customWidth="1"/>
    <col min="13834" max="14085" width="9.140625" style="32"/>
    <col min="14086" max="14086" width="10.5703125" style="32" customWidth="1"/>
    <col min="14087" max="14087" width="9.7109375" style="32" customWidth="1"/>
    <col min="14088" max="14088" width="10.28515625" style="32" customWidth="1"/>
    <col min="14089" max="14089" width="11.28515625" style="32" customWidth="1"/>
    <col min="14090" max="14341" width="9.140625" style="32"/>
    <col min="14342" max="14342" width="10.5703125" style="32" customWidth="1"/>
    <col min="14343" max="14343" width="9.7109375" style="32" customWidth="1"/>
    <col min="14344" max="14344" width="10.28515625" style="32" customWidth="1"/>
    <col min="14345" max="14345" width="11.28515625" style="32" customWidth="1"/>
    <col min="14346" max="14597" width="9.140625" style="32"/>
    <col min="14598" max="14598" width="10.5703125" style="32" customWidth="1"/>
    <col min="14599" max="14599" width="9.7109375" style="32" customWidth="1"/>
    <col min="14600" max="14600" width="10.28515625" style="32" customWidth="1"/>
    <col min="14601" max="14601" width="11.28515625" style="32" customWidth="1"/>
    <col min="14602" max="14853" width="9.140625" style="32"/>
    <col min="14854" max="14854" width="10.5703125" style="32" customWidth="1"/>
    <col min="14855" max="14855" width="9.7109375" style="32" customWidth="1"/>
    <col min="14856" max="14856" width="10.28515625" style="32" customWidth="1"/>
    <col min="14857" max="14857" width="11.28515625" style="32" customWidth="1"/>
    <col min="14858" max="15109" width="9.140625" style="32"/>
    <col min="15110" max="15110" width="10.5703125" style="32" customWidth="1"/>
    <col min="15111" max="15111" width="9.7109375" style="32" customWidth="1"/>
    <col min="15112" max="15112" width="10.28515625" style="32" customWidth="1"/>
    <col min="15113" max="15113" width="11.28515625" style="32" customWidth="1"/>
    <col min="15114" max="15365" width="9.140625" style="32"/>
    <col min="15366" max="15366" width="10.5703125" style="32" customWidth="1"/>
    <col min="15367" max="15367" width="9.7109375" style="32" customWidth="1"/>
    <col min="15368" max="15368" width="10.28515625" style="32" customWidth="1"/>
    <col min="15369" max="15369" width="11.28515625" style="32" customWidth="1"/>
    <col min="15370" max="15621" width="9.140625" style="32"/>
    <col min="15622" max="15622" width="10.5703125" style="32" customWidth="1"/>
    <col min="15623" max="15623" width="9.7109375" style="32" customWidth="1"/>
    <col min="15624" max="15624" width="10.28515625" style="32" customWidth="1"/>
    <col min="15625" max="15625" width="11.28515625" style="32" customWidth="1"/>
    <col min="15626" max="15877" width="9.140625" style="32"/>
    <col min="15878" max="15878" width="10.5703125" style="32" customWidth="1"/>
    <col min="15879" max="15879" width="9.7109375" style="32" customWidth="1"/>
    <col min="15880" max="15880" width="10.28515625" style="32" customWidth="1"/>
    <col min="15881" max="15881" width="11.28515625" style="32" customWidth="1"/>
    <col min="15882" max="16133" width="9.140625" style="32"/>
    <col min="16134" max="16134" width="10.5703125" style="32" customWidth="1"/>
    <col min="16135" max="16135" width="9.7109375" style="32" customWidth="1"/>
    <col min="16136" max="16136" width="10.28515625" style="32" customWidth="1"/>
    <col min="16137" max="16137" width="11.28515625" style="32" customWidth="1"/>
    <col min="16138" max="16384" width="9.140625" style="32"/>
  </cols>
  <sheetData>
    <row r="1" spans="1:9" ht="15" x14ac:dyDescent="0.2">
      <c r="A1" s="140" t="s">
        <v>244</v>
      </c>
      <c r="B1" s="33" t="s">
        <v>379</v>
      </c>
      <c r="D1" s="33"/>
      <c r="E1" s="33"/>
      <c r="I1" s="124"/>
    </row>
    <row r="2" spans="1:9" x14ac:dyDescent="0.2">
      <c r="B2" s="33" t="s">
        <v>380</v>
      </c>
      <c r="C2" s="33"/>
      <c r="D2" s="33"/>
      <c r="E2" s="33"/>
    </row>
    <row r="4" spans="1:9" ht="13.5" customHeight="1" x14ac:dyDescent="0.2">
      <c r="A4" s="29" t="s">
        <v>381</v>
      </c>
      <c r="B4" s="30" t="s">
        <v>382</v>
      </c>
      <c r="C4" s="30"/>
      <c r="D4" s="30"/>
      <c r="E4" s="30"/>
      <c r="F4" s="29" t="s">
        <v>383</v>
      </c>
      <c r="G4" s="29" t="s">
        <v>384</v>
      </c>
      <c r="H4" s="29" t="s">
        <v>385</v>
      </c>
      <c r="I4" s="29" t="s">
        <v>386</v>
      </c>
    </row>
    <row r="5" spans="1:9" ht="13.5" customHeight="1" x14ac:dyDescent="0.2">
      <c r="A5" s="29" t="s">
        <v>387</v>
      </c>
      <c r="B5" s="30"/>
      <c r="C5" s="30"/>
      <c r="D5" s="30"/>
      <c r="E5" s="30"/>
      <c r="F5" s="29" t="s">
        <v>388</v>
      </c>
      <c r="G5" s="29"/>
      <c r="H5" s="29" t="s">
        <v>389</v>
      </c>
      <c r="I5" s="29" t="s">
        <v>389</v>
      </c>
    </row>
    <row r="6" spans="1:9" ht="13.5" customHeight="1" x14ac:dyDescent="0.2">
      <c r="B6" s="172"/>
      <c r="C6" s="172"/>
      <c r="D6" s="172"/>
      <c r="E6" s="172"/>
      <c r="F6" s="29"/>
      <c r="G6" s="29"/>
      <c r="H6" s="29"/>
      <c r="I6" s="29"/>
    </row>
    <row r="7" spans="1:9" ht="13.5" customHeight="1" x14ac:dyDescent="0.2">
      <c r="A7" s="29"/>
      <c r="B7" s="30"/>
      <c r="C7" s="30"/>
      <c r="D7" s="30"/>
      <c r="E7" s="30"/>
      <c r="F7" s="29"/>
      <c r="G7" s="29"/>
      <c r="H7" s="29"/>
      <c r="I7" s="29"/>
    </row>
    <row r="8" spans="1:9" ht="13.5" customHeight="1" x14ac:dyDescent="0.2">
      <c r="A8" s="52" t="s">
        <v>158</v>
      </c>
      <c r="B8" s="51" t="s">
        <v>233</v>
      </c>
      <c r="C8" s="51"/>
      <c r="D8" s="51"/>
      <c r="E8" s="51"/>
      <c r="F8" s="52"/>
      <c r="G8" s="53"/>
      <c r="H8" s="53"/>
      <c r="I8" s="53"/>
    </row>
    <row r="9" spans="1:9" ht="13.5" customHeight="1" x14ac:dyDescent="0.2">
      <c r="A9" s="29"/>
      <c r="B9" s="30"/>
      <c r="C9" s="30"/>
      <c r="D9" s="30"/>
      <c r="E9" s="30"/>
      <c r="F9" s="29"/>
      <c r="G9" s="29"/>
      <c r="H9" s="29"/>
      <c r="I9" s="29"/>
    </row>
    <row r="10" spans="1:9" ht="13.5" customHeight="1" x14ac:dyDescent="0.2">
      <c r="A10" s="29"/>
      <c r="B10" s="31" t="s">
        <v>390</v>
      </c>
      <c r="C10" s="30"/>
      <c r="D10" s="30"/>
      <c r="E10" s="30"/>
      <c r="F10" s="29"/>
      <c r="G10" s="29"/>
      <c r="H10" s="29"/>
      <c r="I10" s="29"/>
    </row>
    <row r="11" spans="1:9" ht="13.5" customHeight="1" x14ac:dyDescent="0.2">
      <c r="A11" s="29"/>
      <c r="B11" s="31" t="s">
        <v>391</v>
      </c>
      <c r="C11" s="30"/>
      <c r="D11" s="30"/>
      <c r="E11" s="30"/>
      <c r="F11" s="29"/>
      <c r="G11" s="29"/>
      <c r="H11" s="29"/>
      <c r="I11" s="29"/>
    </row>
    <row r="12" spans="1:9" ht="13.5" customHeight="1" x14ac:dyDescent="0.2">
      <c r="A12" s="29"/>
      <c r="B12" s="30"/>
      <c r="C12" s="30"/>
      <c r="D12" s="30"/>
      <c r="E12" s="30"/>
      <c r="F12" s="29"/>
      <c r="G12" s="29"/>
      <c r="H12" s="29"/>
      <c r="I12" s="29"/>
    </row>
    <row r="13" spans="1:9" ht="13.5" customHeight="1" x14ac:dyDescent="0.2">
      <c r="A13" s="52" t="s">
        <v>392</v>
      </c>
      <c r="B13" s="51" t="s">
        <v>393</v>
      </c>
      <c r="C13" s="51"/>
      <c r="D13" s="51"/>
      <c r="E13" s="51"/>
      <c r="F13" s="52"/>
      <c r="G13" s="53"/>
      <c r="H13" s="53"/>
      <c r="I13" s="53"/>
    </row>
    <row r="14" spans="1:9" ht="13.5" customHeight="1" x14ac:dyDescent="0.2">
      <c r="A14" s="29"/>
      <c r="B14" s="30"/>
      <c r="C14" s="30"/>
      <c r="D14" s="30"/>
      <c r="E14" s="30"/>
      <c r="F14" s="29"/>
      <c r="G14" s="29"/>
      <c r="H14" s="29"/>
      <c r="I14" s="29"/>
    </row>
    <row r="15" spans="1:9" ht="13.5" customHeight="1" x14ac:dyDescent="0.2">
      <c r="A15" s="34"/>
      <c r="B15" s="33"/>
      <c r="C15" s="33"/>
      <c r="D15" s="33"/>
      <c r="E15" s="33"/>
      <c r="F15" s="34"/>
    </row>
    <row r="16" spans="1:9" ht="13.5" customHeight="1" x14ac:dyDescent="0.2">
      <c r="A16" s="34" t="s">
        <v>162</v>
      </c>
      <c r="B16" s="31" t="s">
        <v>394</v>
      </c>
      <c r="F16" s="34"/>
    </row>
    <row r="17" spans="1:9" ht="13.5" customHeight="1" x14ac:dyDescent="0.2">
      <c r="A17" s="29"/>
      <c r="B17" s="30" t="s">
        <v>395</v>
      </c>
      <c r="C17" s="30" t="s">
        <v>396</v>
      </c>
      <c r="D17" s="30" t="s">
        <v>397</v>
      </c>
      <c r="E17" s="30"/>
      <c r="F17" s="29"/>
      <c r="G17" s="29"/>
      <c r="H17" s="29"/>
      <c r="I17" s="29"/>
    </row>
    <row r="18" spans="1:9" ht="13.5" customHeight="1" x14ac:dyDescent="0.2">
      <c r="A18" s="29"/>
      <c r="B18" s="30" t="s">
        <v>398</v>
      </c>
      <c r="C18" s="30"/>
      <c r="D18" s="30"/>
      <c r="E18" s="30"/>
      <c r="F18" s="29"/>
      <c r="G18" s="29"/>
      <c r="H18" s="29"/>
      <c r="I18" s="29"/>
    </row>
    <row r="19" spans="1:9" ht="13.5" customHeight="1" x14ac:dyDescent="0.2">
      <c r="A19" s="29"/>
      <c r="B19" s="30" t="s">
        <v>399</v>
      </c>
      <c r="C19" s="30"/>
      <c r="D19" s="30"/>
      <c r="E19" s="30"/>
      <c r="F19" s="29"/>
      <c r="G19" s="29"/>
      <c r="H19" s="29"/>
      <c r="I19" s="29"/>
    </row>
    <row r="20" spans="1:9" ht="13.5" customHeight="1" x14ac:dyDescent="0.2">
      <c r="A20" s="29"/>
      <c r="B20" s="30" t="s">
        <v>400</v>
      </c>
      <c r="C20" s="30"/>
      <c r="D20" s="30"/>
      <c r="E20" s="30"/>
      <c r="F20" s="29"/>
      <c r="G20" s="29"/>
      <c r="H20" s="29"/>
      <c r="I20" s="29"/>
    </row>
    <row r="21" spans="1:9" ht="13.5" customHeight="1" x14ac:dyDescent="0.2">
      <c r="A21" s="29"/>
      <c r="B21" s="30" t="s">
        <v>401</v>
      </c>
      <c r="C21" s="30"/>
      <c r="D21" s="30"/>
      <c r="E21" s="30"/>
      <c r="F21" s="29"/>
      <c r="G21" s="29"/>
      <c r="H21" s="29"/>
      <c r="I21" s="29"/>
    </row>
    <row r="22" spans="1:9" ht="13.5" customHeight="1" x14ac:dyDescent="0.2">
      <c r="A22" s="29"/>
      <c r="B22" s="30" t="s">
        <v>402</v>
      </c>
      <c r="C22" s="30"/>
      <c r="D22" s="30"/>
      <c r="E22" s="30"/>
      <c r="F22" s="29"/>
      <c r="G22" s="29"/>
      <c r="H22" s="29"/>
      <c r="I22" s="29"/>
    </row>
    <row r="23" spans="1:9" ht="13.5" customHeight="1" x14ac:dyDescent="0.2">
      <c r="A23" s="29"/>
      <c r="B23" s="30" t="s">
        <v>403</v>
      </c>
      <c r="C23" s="30"/>
      <c r="D23" s="30"/>
      <c r="E23" s="30"/>
      <c r="F23" s="29"/>
      <c r="G23" s="29"/>
      <c r="H23" s="29"/>
      <c r="I23" s="29"/>
    </row>
    <row r="24" spans="1:9" ht="13.5" customHeight="1" x14ac:dyDescent="0.2">
      <c r="A24" s="29"/>
      <c r="B24" s="30" t="s">
        <v>404</v>
      </c>
      <c r="C24" s="30"/>
      <c r="D24" s="30"/>
      <c r="E24" s="30"/>
      <c r="F24" s="29"/>
      <c r="G24" s="29"/>
      <c r="H24" s="29"/>
      <c r="I24" s="29"/>
    </row>
    <row r="25" spans="1:9" ht="13.5" customHeight="1" x14ac:dyDescent="0.2">
      <c r="A25" s="29"/>
      <c r="B25" s="30"/>
      <c r="C25" s="30"/>
      <c r="D25" s="30"/>
      <c r="E25" s="30"/>
      <c r="F25" s="34" t="s">
        <v>405</v>
      </c>
      <c r="G25" s="36">
        <v>1</v>
      </c>
      <c r="H25" s="35"/>
      <c r="I25" s="35">
        <f>G25*H25</f>
        <v>0</v>
      </c>
    </row>
    <row r="26" spans="1:9" ht="13.5" customHeight="1" x14ac:dyDescent="0.2">
      <c r="A26" s="29"/>
      <c r="B26" s="30"/>
      <c r="C26" s="30"/>
      <c r="D26" s="30"/>
      <c r="E26" s="30"/>
      <c r="F26" s="29"/>
      <c r="G26" s="29"/>
      <c r="H26" s="29"/>
      <c r="I26" s="29"/>
    </row>
    <row r="27" spans="1:9" ht="13.5" customHeight="1" x14ac:dyDescent="0.2">
      <c r="A27" s="29"/>
      <c r="B27" s="30"/>
      <c r="C27" s="30"/>
      <c r="D27" s="30"/>
      <c r="E27" s="30"/>
      <c r="F27" s="29"/>
      <c r="G27" s="29"/>
      <c r="H27" s="29"/>
      <c r="I27" s="29"/>
    </row>
    <row r="28" spans="1:9" ht="13.5" customHeight="1" x14ac:dyDescent="0.2">
      <c r="A28" s="34" t="s">
        <v>406</v>
      </c>
      <c r="B28" s="30" t="s">
        <v>407</v>
      </c>
      <c r="C28" s="30"/>
      <c r="D28" s="30"/>
      <c r="E28" s="30"/>
      <c r="F28" s="29"/>
      <c r="G28" s="29"/>
      <c r="H28" s="29"/>
      <c r="I28" s="29"/>
    </row>
    <row r="29" spans="1:9" ht="13.5" customHeight="1" x14ac:dyDescent="0.2">
      <c r="A29" s="29"/>
      <c r="B29" s="30" t="s">
        <v>408</v>
      </c>
      <c r="C29" s="30"/>
      <c r="D29" s="30"/>
      <c r="E29" s="30"/>
      <c r="F29" s="29"/>
      <c r="G29" s="29"/>
      <c r="H29" s="29"/>
      <c r="I29" s="29"/>
    </row>
    <row r="30" spans="1:9" ht="13.5" customHeight="1" x14ac:dyDescent="0.2">
      <c r="A30" s="29"/>
      <c r="B30" s="30" t="s">
        <v>409</v>
      </c>
      <c r="C30" s="30"/>
      <c r="D30" s="30"/>
      <c r="E30" s="30"/>
      <c r="F30" s="29"/>
      <c r="G30" s="29"/>
      <c r="H30" s="29"/>
      <c r="I30" s="29"/>
    </row>
    <row r="31" spans="1:9" ht="13.5" customHeight="1" x14ac:dyDescent="0.2">
      <c r="A31" s="29"/>
      <c r="B31" s="30" t="s">
        <v>410</v>
      </c>
      <c r="C31" s="30"/>
      <c r="D31" s="30"/>
      <c r="E31" s="30"/>
      <c r="F31" s="29"/>
      <c r="G31" s="29"/>
      <c r="H31" s="29"/>
      <c r="I31" s="29"/>
    </row>
    <row r="32" spans="1:9" ht="13.5" customHeight="1" x14ac:dyDescent="0.2">
      <c r="A32" s="29"/>
      <c r="B32" s="30" t="s">
        <v>411</v>
      </c>
      <c r="C32" s="30"/>
      <c r="D32" s="30"/>
      <c r="E32" s="30"/>
      <c r="F32" s="29"/>
      <c r="G32" s="29"/>
      <c r="H32" s="29"/>
      <c r="I32" s="29"/>
    </row>
    <row r="33" spans="1:9" ht="13.5" customHeight="1" x14ac:dyDescent="0.2">
      <c r="A33" s="29"/>
      <c r="B33" s="30" t="s">
        <v>412</v>
      </c>
      <c r="C33" s="30"/>
      <c r="D33" s="30"/>
      <c r="E33" s="30"/>
      <c r="F33" s="29"/>
      <c r="G33" s="29"/>
      <c r="H33" s="29"/>
      <c r="I33" s="29"/>
    </row>
    <row r="34" spans="1:9" ht="13.5" customHeight="1" x14ac:dyDescent="0.2">
      <c r="A34" s="29"/>
      <c r="B34" s="30" t="s">
        <v>413</v>
      </c>
      <c r="C34" s="30"/>
      <c r="D34" s="30"/>
      <c r="E34" s="30"/>
      <c r="F34" s="29"/>
      <c r="G34" s="29"/>
      <c r="H34" s="29"/>
      <c r="I34" s="29"/>
    </row>
    <row r="35" spans="1:9" ht="13.5" customHeight="1" x14ac:dyDescent="0.2">
      <c r="A35" s="29"/>
      <c r="B35" s="30"/>
      <c r="C35" s="30"/>
      <c r="D35" s="30"/>
      <c r="E35" s="30"/>
      <c r="F35" s="34" t="s">
        <v>405</v>
      </c>
      <c r="G35" s="36">
        <v>1</v>
      </c>
      <c r="H35" s="35"/>
      <c r="I35" s="35">
        <f>G35*H35</f>
        <v>0</v>
      </c>
    </row>
    <row r="36" spans="1:9" ht="13.5" customHeight="1" x14ac:dyDescent="0.2">
      <c r="A36" s="29"/>
      <c r="B36" s="30"/>
      <c r="C36" s="30"/>
      <c r="D36" s="30"/>
      <c r="E36" s="30"/>
      <c r="F36" s="29"/>
      <c r="G36" s="29"/>
      <c r="H36" s="29"/>
      <c r="I36" s="29"/>
    </row>
    <row r="37" spans="1:9" ht="13.5" customHeight="1" x14ac:dyDescent="0.2">
      <c r="A37" s="29"/>
      <c r="B37" s="30"/>
      <c r="C37" s="30"/>
      <c r="D37" s="30"/>
      <c r="E37" s="30"/>
      <c r="F37" s="29"/>
      <c r="G37" s="29"/>
      <c r="H37" s="29"/>
      <c r="I37" s="29"/>
    </row>
    <row r="38" spans="1:9" ht="13.5" customHeight="1" x14ac:dyDescent="0.2">
      <c r="A38" s="34" t="s">
        <v>414</v>
      </c>
      <c r="B38" s="30" t="s">
        <v>415</v>
      </c>
      <c r="C38" s="30"/>
      <c r="D38" s="30"/>
      <c r="E38" s="30"/>
      <c r="F38" s="29"/>
      <c r="G38" s="29"/>
      <c r="H38" s="29"/>
      <c r="I38" s="29"/>
    </row>
    <row r="39" spans="1:9" ht="13.5" customHeight="1" x14ac:dyDescent="0.2">
      <c r="A39" s="29"/>
      <c r="B39" s="30" t="s">
        <v>416</v>
      </c>
      <c r="C39" s="30"/>
      <c r="D39" s="30"/>
      <c r="E39" s="30"/>
      <c r="F39" s="29"/>
      <c r="G39" s="29"/>
      <c r="H39" s="29"/>
      <c r="I39" s="29"/>
    </row>
    <row r="40" spans="1:9" ht="13.5" customHeight="1" x14ac:dyDescent="0.2">
      <c r="A40" s="29"/>
      <c r="B40" s="30" t="s">
        <v>417</v>
      </c>
      <c r="C40" s="30"/>
      <c r="D40" s="30"/>
      <c r="E40" s="30"/>
      <c r="F40" s="29"/>
      <c r="G40" s="29"/>
      <c r="H40" s="29"/>
      <c r="I40" s="29"/>
    </row>
    <row r="41" spans="1:9" ht="13.5" customHeight="1" x14ac:dyDescent="0.2">
      <c r="A41" s="29"/>
      <c r="B41" s="30" t="s">
        <v>418</v>
      </c>
      <c r="C41" s="30"/>
      <c r="D41" s="30"/>
      <c r="E41" s="30"/>
      <c r="F41" s="29"/>
      <c r="G41" s="29"/>
      <c r="H41" s="29"/>
      <c r="I41" s="29"/>
    </row>
    <row r="42" spans="1:9" ht="13.5" customHeight="1" x14ac:dyDescent="0.2">
      <c r="A42" s="29"/>
      <c r="B42" s="30"/>
      <c r="C42" s="30"/>
      <c r="D42" s="30"/>
      <c r="E42" s="30"/>
      <c r="F42" s="34" t="s">
        <v>405</v>
      </c>
      <c r="G42" s="36">
        <v>1</v>
      </c>
      <c r="H42" s="35"/>
      <c r="I42" s="35">
        <f>G42*H42</f>
        <v>0</v>
      </c>
    </row>
    <row r="43" spans="1:9" ht="13.5" customHeight="1" x14ac:dyDescent="0.2">
      <c r="A43" s="29"/>
      <c r="B43" s="30"/>
      <c r="C43" s="30"/>
      <c r="D43" s="30"/>
      <c r="E43" s="30"/>
      <c r="F43" s="29"/>
      <c r="G43" s="29"/>
      <c r="H43" s="29"/>
      <c r="I43" s="29"/>
    </row>
    <row r="44" spans="1:9" ht="13.5" customHeight="1" x14ac:dyDescent="0.2">
      <c r="A44" s="29"/>
      <c r="B44" s="30"/>
      <c r="C44" s="30"/>
      <c r="D44" s="30"/>
      <c r="E44" s="30"/>
      <c r="F44" s="29"/>
      <c r="G44" s="29"/>
      <c r="H44" s="29"/>
      <c r="I44" s="29"/>
    </row>
    <row r="45" spans="1:9" ht="13.5" customHeight="1" x14ac:dyDescent="0.2">
      <c r="A45" s="34" t="s">
        <v>419</v>
      </c>
      <c r="B45" s="30" t="s">
        <v>420</v>
      </c>
      <c r="C45" s="30"/>
      <c r="D45" s="30"/>
      <c r="E45" s="30"/>
      <c r="F45" s="29"/>
      <c r="G45" s="29"/>
      <c r="H45" s="29"/>
      <c r="I45" s="29"/>
    </row>
    <row r="46" spans="1:9" ht="13.5" customHeight="1" x14ac:dyDescent="0.2">
      <c r="A46" s="29"/>
      <c r="B46" s="30" t="s">
        <v>421</v>
      </c>
      <c r="C46" s="30"/>
      <c r="D46" s="30"/>
      <c r="E46" s="30"/>
      <c r="F46" s="29"/>
      <c r="G46" s="29"/>
      <c r="H46" s="29"/>
      <c r="I46" s="29"/>
    </row>
    <row r="47" spans="1:9" ht="13.5" customHeight="1" x14ac:dyDescent="0.2">
      <c r="A47" s="29"/>
      <c r="B47" s="30" t="s">
        <v>422</v>
      </c>
      <c r="C47" s="30"/>
      <c r="D47" s="30"/>
      <c r="E47" s="30"/>
      <c r="F47" s="29"/>
      <c r="G47" s="29"/>
      <c r="H47" s="29"/>
      <c r="I47" s="29"/>
    </row>
    <row r="48" spans="1:9" ht="13.5" customHeight="1" x14ac:dyDescent="0.2">
      <c r="A48" s="29"/>
      <c r="B48" s="30"/>
      <c r="C48" s="30"/>
      <c r="D48" s="30"/>
      <c r="E48" s="30"/>
      <c r="F48" s="34" t="s">
        <v>405</v>
      </c>
      <c r="G48" s="36">
        <v>1</v>
      </c>
      <c r="H48" s="35"/>
      <c r="I48" s="35">
        <f>G48*H48</f>
        <v>0</v>
      </c>
    </row>
    <row r="49" spans="1:9" ht="13.5" customHeight="1" x14ac:dyDescent="0.2">
      <c r="A49" s="29"/>
      <c r="B49" s="30"/>
      <c r="C49" s="30"/>
      <c r="D49" s="30"/>
      <c r="E49" s="30"/>
      <c r="F49" s="29"/>
      <c r="G49" s="29"/>
      <c r="H49" s="29"/>
      <c r="I49" s="29"/>
    </row>
    <row r="50" spans="1:9" ht="13.5" customHeight="1" x14ac:dyDescent="0.2">
      <c r="A50" s="29"/>
      <c r="B50" s="30"/>
      <c r="C50" s="30"/>
      <c r="D50" s="30"/>
      <c r="E50" s="30"/>
      <c r="F50" s="29"/>
      <c r="G50" s="29"/>
      <c r="H50" s="29"/>
      <c r="I50" s="29"/>
    </row>
    <row r="51" spans="1:9" ht="13.5" customHeight="1" x14ac:dyDescent="0.2">
      <c r="A51" s="34" t="s">
        <v>423</v>
      </c>
      <c r="B51" s="30" t="s">
        <v>424</v>
      </c>
      <c r="C51" s="30"/>
      <c r="D51" s="30"/>
      <c r="E51" s="30"/>
      <c r="F51" s="29"/>
      <c r="G51" s="29"/>
      <c r="H51" s="29"/>
      <c r="I51" s="29"/>
    </row>
    <row r="52" spans="1:9" ht="13.5" customHeight="1" x14ac:dyDescent="0.2">
      <c r="A52" s="29"/>
      <c r="B52" s="30" t="s">
        <v>425</v>
      </c>
      <c r="C52" s="30"/>
      <c r="D52" s="30"/>
      <c r="E52" s="30"/>
      <c r="F52" s="29"/>
      <c r="G52" s="29"/>
      <c r="H52" s="29"/>
      <c r="I52" s="29"/>
    </row>
    <row r="53" spans="1:9" ht="13.5" customHeight="1" x14ac:dyDescent="0.2">
      <c r="A53" s="29"/>
      <c r="B53" s="30" t="s">
        <v>426</v>
      </c>
      <c r="C53" s="30"/>
      <c r="D53" s="30"/>
      <c r="E53" s="30"/>
      <c r="F53" s="29"/>
      <c r="G53" s="29"/>
      <c r="H53" s="29"/>
      <c r="I53" s="29"/>
    </row>
    <row r="54" spans="1:9" ht="13.5" customHeight="1" x14ac:dyDescent="0.2">
      <c r="A54" s="29"/>
      <c r="B54" s="30" t="s">
        <v>427</v>
      </c>
      <c r="C54" s="30"/>
      <c r="D54" s="30"/>
      <c r="E54" s="30"/>
      <c r="F54" s="29"/>
      <c r="G54" s="29"/>
      <c r="H54" s="29"/>
      <c r="I54" s="29"/>
    </row>
    <row r="55" spans="1:9" ht="13.5" customHeight="1" x14ac:dyDescent="0.2">
      <c r="A55" s="29"/>
      <c r="B55" s="30" t="s">
        <v>428</v>
      </c>
      <c r="C55" s="30"/>
      <c r="D55" s="30"/>
      <c r="E55" s="30"/>
      <c r="F55" s="29"/>
      <c r="G55" s="29"/>
      <c r="H55" s="29"/>
      <c r="I55" s="29"/>
    </row>
    <row r="56" spans="1:9" ht="13.5" customHeight="1" x14ac:dyDescent="0.2">
      <c r="A56" s="29"/>
      <c r="B56" s="30" t="s">
        <v>429</v>
      </c>
      <c r="C56" s="30"/>
      <c r="D56" s="30"/>
      <c r="E56" s="30"/>
      <c r="F56" s="29"/>
      <c r="G56" s="29"/>
      <c r="H56" s="29"/>
      <c r="I56" s="29"/>
    </row>
    <row r="57" spans="1:9" ht="13.5" customHeight="1" x14ac:dyDescent="0.2">
      <c r="A57" s="29"/>
      <c r="B57" s="30" t="s">
        <v>430</v>
      </c>
      <c r="C57" s="30"/>
      <c r="D57" s="30"/>
      <c r="E57" s="30"/>
      <c r="F57" s="29"/>
      <c r="G57" s="29"/>
      <c r="H57" s="29"/>
      <c r="I57" s="29"/>
    </row>
    <row r="58" spans="1:9" ht="13.5" customHeight="1" x14ac:dyDescent="0.2">
      <c r="A58" s="29"/>
      <c r="B58" s="30" t="s">
        <v>431</v>
      </c>
      <c r="C58" s="30"/>
      <c r="D58" s="30"/>
      <c r="E58" s="30"/>
      <c r="F58" s="29"/>
      <c r="G58" s="29"/>
      <c r="H58" s="29"/>
      <c r="I58" s="29"/>
    </row>
    <row r="59" spans="1:9" ht="13.5" customHeight="1" x14ac:dyDescent="0.2">
      <c r="A59" s="29"/>
      <c r="B59" s="30" t="s">
        <v>432</v>
      </c>
      <c r="C59" s="30"/>
      <c r="D59" s="30"/>
      <c r="E59" s="30"/>
      <c r="F59" s="29"/>
      <c r="G59" s="29"/>
      <c r="H59" s="29"/>
      <c r="I59" s="29"/>
    </row>
    <row r="60" spans="1:9" ht="13.5" customHeight="1" x14ac:dyDescent="0.2">
      <c r="A60" s="29"/>
      <c r="B60" s="30"/>
      <c r="C60" s="30"/>
      <c r="D60" s="30"/>
      <c r="E60" s="30"/>
      <c r="F60" s="34" t="s">
        <v>405</v>
      </c>
      <c r="G60" s="36">
        <v>1</v>
      </c>
      <c r="H60" s="35"/>
      <c r="I60" s="35">
        <f>G60*H60</f>
        <v>0</v>
      </c>
    </row>
    <row r="61" spans="1:9" ht="13.5" customHeight="1" x14ac:dyDescent="0.2">
      <c r="A61" s="29"/>
      <c r="B61" s="30"/>
      <c r="C61" s="30"/>
      <c r="D61" s="30"/>
      <c r="E61" s="30"/>
      <c r="F61" s="29"/>
      <c r="G61" s="29"/>
      <c r="H61" s="29"/>
      <c r="I61" s="29"/>
    </row>
    <row r="62" spans="1:9" ht="13.5" customHeight="1" x14ac:dyDescent="0.2">
      <c r="A62" s="29"/>
      <c r="B62" s="30"/>
      <c r="C62" s="30"/>
      <c r="D62" s="30"/>
      <c r="E62" s="30"/>
      <c r="F62" s="29"/>
      <c r="G62" s="29"/>
      <c r="H62" s="29"/>
      <c r="I62" s="29"/>
    </row>
    <row r="63" spans="1:9" ht="13.5" customHeight="1" x14ac:dyDescent="0.2">
      <c r="A63" s="34" t="s">
        <v>433</v>
      </c>
      <c r="B63" s="133" t="s">
        <v>769</v>
      </c>
      <c r="C63" s="30"/>
      <c r="D63" s="30"/>
      <c r="E63" s="30"/>
      <c r="F63" s="29"/>
      <c r="G63" s="29"/>
      <c r="H63" s="29"/>
      <c r="I63" s="29"/>
    </row>
    <row r="64" spans="1:9" ht="13.5" customHeight="1" x14ac:dyDescent="0.2">
      <c r="A64" s="29"/>
      <c r="B64" s="133" t="s">
        <v>771</v>
      </c>
      <c r="C64" s="30"/>
      <c r="D64" s="30"/>
      <c r="E64" s="30"/>
      <c r="F64" s="29"/>
      <c r="G64" s="29"/>
      <c r="H64" s="29"/>
      <c r="I64" s="29"/>
    </row>
    <row r="65" spans="1:9" ht="13.5" customHeight="1" x14ac:dyDescent="0.2">
      <c r="A65" s="29"/>
      <c r="B65" s="133" t="s">
        <v>770</v>
      </c>
      <c r="C65" s="30"/>
      <c r="D65" s="30"/>
      <c r="E65" s="30"/>
      <c r="F65" s="29"/>
      <c r="G65" s="29"/>
      <c r="H65" s="29"/>
      <c r="I65" s="29"/>
    </row>
    <row r="66" spans="1:9" ht="13.5" customHeight="1" x14ac:dyDescent="0.2">
      <c r="A66" s="29"/>
      <c r="B66" s="30"/>
      <c r="C66" s="30"/>
      <c r="D66" s="30"/>
      <c r="E66" s="30"/>
      <c r="F66" s="29"/>
      <c r="G66" s="29"/>
      <c r="H66" s="29"/>
      <c r="I66" s="29"/>
    </row>
    <row r="67" spans="1:9" ht="13.5" customHeight="1" x14ac:dyDescent="0.2">
      <c r="A67" s="29"/>
      <c r="B67" s="30"/>
      <c r="C67" s="30"/>
      <c r="D67" s="30"/>
      <c r="E67" s="30"/>
      <c r="F67" s="29"/>
      <c r="G67" s="29"/>
      <c r="H67" s="29"/>
      <c r="I67" s="29"/>
    </row>
    <row r="68" spans="1:9" ht="13.5" customHeight="1" x14ac:dyDescent="0.2">
      <c r="A68" s="50"/>
      <c r="B68" s="49"/>
      <c r="C68" s="49"/>
      <c r="D68" s="49"/>
      <c r="E68" s="49"/>
      <c r="F68" s="50"/>
      <c r="G68" s="50"/>
      <c r="H68" s="50"/>
      <c r="I68" s="50"/>
    </row>
    <row r="69" spans="1:9" ht="13.5" customHeight="1" x14ac:dyDescent="0.2">
      <c r="A69" s="50"/>
      <c r="B69" s="49"/>
      <c r="C69" s="49"/>
      <c r="D69" s="49"/>
      <c r="E69" s="49"/>
      <c r="F69" s="52" t="s">
        <v>405</v>
      </c>
      <c r="G69" s="54">
        <v>1</v>
      </c>
      <c r="H69" s="55"/>
      <c r="I69" s="55">
        <f>G69*H69</f>
        <v>0</v>
      </c>
    </row>
    <row r="70" spans="1:9" ht="13.5" customHeight="1" x14ac:dyDescent="0.2">
      <c r="A70" s="50"/>
      <c r="B70" s="49"/>
      <c r="C70" s="49"/>
      <c r="D70" s="49"/>
      <c r="E70" s="49"/>
      <c r="F70" s="50"/>
      <c r="G70" s="50"/>
      <c r="H70" s="50"/>
      <c r="I70" s="50"/>
    </row>
    <row r="71" spans="1:9" ht="13.5" customHeight="1" x14ac:dyDescent="0.2">
      <c r="A71" s="50"/>
      <c r="B71" s="49"/>
      <c r="C71" s="49"/>
      <c r="D71" s="49"/>
      <c r="E71" s="49"/>
      <c r="F71" s="50"/>
      <c r="G71" s="50"/>
      <c r="H71" s="50"/>
      <c r="I71" s="50"/>
    </row>
    <row r="72" spans="1:9" ht="13.5" customHeight="1" x14ac:dyDescent="0.2">
      <c r="A72" s="52" t="s">
        <v>434</v>
      </c>
      <c r="B72" s="51" t="s">
        <v>793</v>
      </c>
      <c r="C72" s="51"/>
      <c r="D72" s="51"/>
      <c r="E72" s="51"/>
      <c r="F72" s="52"/>
      <c r="G72" s="52"/>
      <c r="H72" s="52"/>
      <c r="I72" s="57">
        <f>SUM(I25:I69)</f>
        <v>0</v>
      </c>
    </row>
    <row r="73" spans="1:9" ht="13.5" customHeight="1" x14ac:dyDescent="0.2">
      <c r="A73" s="50"/>
      <c r="B73" s="49"/>
      <c r="C73" s="49"/>
      <c r="D73" s="49"/>
      <c r="E73" s="49"/>
      <c r="F73" s="50"/>
      <c r="G73" s="50"/>
      <c r="H73" s="50"/>
      <c r="I73" s="50"/>
    </row>
    <row r="74" spans="1:9" ht="13.5" customHeight="1" x14ac:dyDescent="0.2">
      <c r="A74" s="50"/>
      <c r="B74" s="49"/>
      <c r="C74" s="49"/>
      <c r="D74" s="49"/>
      <c r="E74" s="49"/>
      <c r="F74" s="50"/>
      <c r="G74" s="50"/>
      <c r="H74" s="50"/>
      <c r="I74" s="50"/>
    </row>
    <row r="75" spans="1:9" ht="13.5" customHeight="1" x14ac:dyDescent="0.2">
      <c r="A75" s="50"/>
      <c r="B75" s="49"/>
      <c r="C75" s="49"/>
      <c r="D75" s="49"/>
      <c r="E75" s="49"/>
      <c r="F75" s="50"/>
      <c r="G75" s="50"/>
      <c r="H75" s="50"/>
      <c r="I75" s="50"/>
    </row>
    <row r="76" spans="1:9" ht="13.5" customHeight="1" x14ac:dyDescent="0.2">
      <c r="A76" s="52" t="s">
        <v>436</v>
      </c>
      <c r="B76" s="51" t="s">
        <v>437</v>
      </c>
      <c r="C76" s="51"/>
      <c r="D76" s="51"/>
      <c r="E76" s="51"/>
      <c r="F76" s="52"/>
      <c r="G76" s="53"/>
      <c r="H76" s="53"/>
      <c r="I76" s="53"/>
    </row>
    <row r="77" spans="1:9" x14ac:dyDescent="0.2">
      <c r="A77" s="51"/>
      <c r="B77" s="51"/>
      <c r="C77" s="51"/>
      <c r="D77" s="51"/>
      <c r="E77" s="51"/>
      <c r="F77" s="52"/>
      <c r="G77" s="51"/>
      <c r="H77" s="51"/>
      <c r="I77" s="51"/>
    </row>
    <row r="78" spans="1:9" x14ac:dyDescent="0.2">
      <c r="A78" s="52" t="s">
        <v>438</v>
      </c>
      <c r="B78" s="51" t="s">
        <v>439</v>
      </c>
      <c r="C78" s="51"/>
      <c r="D78" s="51"/>
      <c r="E78" s="51"/>
      <c r="F78" s="52"/>
      <c r="G78" s="53"/>
      <c r="H78" s="53"/>
      <c r="I78" s="53"/>
    </row>
    <row r="79" spans="1:9" x14ac:dyDescent="0.2">
      <c r="A79" s="52"/>
      <c r="B79" s="51"/>
      <c r="C79" s="51"/>
      <c r="D79" s="51"/>
      <c r="E79" s="51"/>
      <c r="F79" s="52"/>
      <c r="G79" s="53"/>
      <c r="H79" s="53"/>
      <c r="I79" s="53"/>
    </row>
    <row r="80" spans="1:9" x14ac:dyDescent="0.2">
      <c r="A80" s="52"/>
      <c r="B80" s="51"/>
      <c r="C80" s="51"/>
      <c r="D80" s="51"/>
      <c r="E80" s="51"/>
      <c r="F80" s="52"/>
      <c r="G80" s="53"/>
      <c r="H80" s="53"/>
      <c r="I80" s="53"/>
    </row>
    <row r="81" spans="1:9" x14ac:dyDescent="0.2">
      <c r="A81" s="52" t="s">
        <v>440</v>
      </c>
      <c r="B81" s="53" t="s">
        <v>441</v>
      </c>
      <c r="C81" s="53"/>
      <c r="D81" s="53"/>
      <c r="E81" s="53"/>
      <c r="F81" s="52"/>
      <c r="G81" s="53"/>
      <c r="H81" s="53"/>
      <c r="I81" s="53"/>
    </row>
    <row r="82" spans="1:9" x14ac:dyDescent="0.2">
      <c r="A82" s="34"/>
      <c r="B82" s="32" t="s">
        <v>442</v>
      </c>
      <c r="F82" s="34"/>
    </row>
    <row r="83" spans="1:9" x14ac:dyDescent="0.2">
      <c r="A83" s="34"/>
      <c r="B83" s="32" t="s">
        <v>443</v>
      </c>
      <c r="F83" s="34"/>
      <c r="H83" s="40"/>
    </row>
    <row r="84" spans="1:9" x14ac:dyDescent="0.2">
      <c r="A84" s="34"/>
      <c r="B84" s="32" t="s">
        <v>444</v>
      </c>
      <c r="F84" s="34"/>
    </row>
    <row r="85" spans="1:9" x14ac:dyDescent="0.2">
      <c r="A85" s="34"/>
      <c r="B85" s="31" t="s">
        <v>445</v>
      </c>
      <c r="F85" s="34"/>
      <c r="G85" s="36"/>
      <c r="H85" s="35"/>
      <c r="I85" s="35"/>
    </row>
    <row r="86" spans="1:9" x14ac:dyDescent="0.2">
      <c r="A86" s="34"/>
      <c r="B86" s="31" t="s">
        <v>731</v>
      </c>
      <c r="F86" s="34"/>
      <c r="G86" s="36"/>
      <c r="H86" s="35"/>
      <c r="I86" s="35"/>
    </row>
    <row r="87" spans="1:9" x14ac:dyDescent="0.2">
      <c r="A87" s="34"/>
      <c r="B87" s="31" t="s">
        <v>732</v>
      </c>
      <c r="F87" s="34"/>
      <c r="G87" s="36"/>
      <c r="H87" s="35"/>
      <c r="I87" s="35"/>
    </row>
    <row r="88" spans="1:9" x14ac:dyDescent="0.2">
      <c r="A88" s="34"/>
      <c r="B88" s="31" t="s">
        <v>446</v>
      </c>
      <c r="F88" s="34"/>
      <c r="G88" s="36"/>
      <c r="H88" s="35"/>
      <c r="I88" s="35"/>
    </row>
    <row r="89" spans="1:9" x14ac:dyDescent="0.2">
      <c r="A89" s="34"/>
      <c r="B89" s="31" t="s">
        <v>447</v>
      </c>
      <c r="F89" s="34"/>
      <c r="G89" s="36"/>
      <c r="H89" s="35"/>
      <c r="I89" s="35"/>
    </row>
    <row r="90" spans="1:9" x14ac:dyDescent="0.2">
      <c r="A90" s="34"/>
      <c r="B90" s="31" t="s">
        <v>734</v>
      </c>
      <c r="F90" s="34"/>
      <c r="G90" s="36"/>
      <c r="H90" s="35"/>
      <c r="I90" s="35"/>
    </row>
    <row r="91" spans="1:9" x14ac:dyDescent="0.2">
      <c r="A91" s="34"/>
      <c r="B91" s="31" t="s">
        <v>733</v>
      </c>
      <c r="F91" s="34"/>
      <c r="G91" s="36"/>
      <c r="H91" s="35"/>
      <c r="I91" s="35"/>
    </row>
    <row r="92" spans="1:9" x14ac:dyDescent="0.2">
      <c r="A92" s="34"/>
      <c r="B92" s="31" t="s">
        <v>448</v>
      </c>
      <c r="F92" s="34"/>
      <c r="G92" s="36"/>
      <c r="H92" s="35"/>
      <c r="I92" s="35"/>
    </row>
    <row r="93" spans="1:9" x14ac:dyDescent="0.2">
      <c r="A93" s="34"/>
      <c r="B93" s="31" t="s">
        <v>449</v>
      </c>
      <c r="F93" s="34"/>
      <c r="G93" s="36"/>
      <c r="H93" s="35"/>
      <c r="I93" s="35"/>
    </row>
    <row r="94" spans="1:9" x14ac:dyDescent="0.2">
      <c r="A94" s="34"/>
      <c r="B94" s="31" t="s">
        <v>450</v>
      </c>
      <c r="F94" s="34"/>
      <c r="G94" s="36"/>
      <c r="H94" s="35"/>
      <c r="I94" s="35"/>
    </row>
    <row r="95" spans="1:9" x14ac:dyDescent="0.2">
      <c r="A95" s="34"/>
      <c r="B95" s="31"/>
      <c r="F95" s="34"/>
      <c r="G95" s="36"/>
      <c r="H95" s="35"/>
      <c r="I95" s="35"/>
    </row>
    <row r="96" spans="1:9" x14ac:dyDescent="0.2">
      <c r="A96" s="34"/>
      <c r="B96" s="31" t="s">
        <v>451</v>
      </c>
      <c r="F96" s="34"/>
      <c r="G96" s="36"/>
      <c r="H96" s="35"/>
      <c r="I96" s="35"/>
    </row>
    <row r="97" spans="1:9" x14ac:dyDescent="0.2">
      <c r="A97" s="34"/>
      <c r="B97" s="31" t="s">
        <v>452</v>
      </c>
      <c r="F97" s="34"/>
      <c r="G97" s="36"/>
      <c r="H97" s="35"/>
      <c r="I97" s="35"/>
    </row>
    <row r="98" spans="1:9" x14ac:dyDescent="0.2">
      <c r="A98" s="34"/>
      <c r="B98" s="31" t="s">
        <v>453</v>
      </c>
      <c r="F98" s="34" t="s">
        <v>454</v>
      </c>
      <c r="G98" s="36">
        <v>14</v>
      </c>
      <c r="H98" s="35"/>
      <c r="I98" s="35">
        <f>G98*H98</f>
        <v>0</v>
      </c>
    </row>
    <row r="99" spans="1:9" x14ac:dyDescent="0.2">
      <c r="A99" s="34"/>
      <c r="B99" s="31" t="s">
        <v>455</v>
      </c>
      <c r="F99" s="34" t="s">
        <v>454</v>
      </c>
      <c r="G99" s="36">
        <v>3</v>
      </c>
      <c r="H99" s="35"/>
      <c r="I99" s="35">
        <f>G99*H99</f>
        <v>0</v>
      </c>
    </row>
    <row r="100" spans="1:9" x14ac:dyDescent="0.2">
      <c r="A100" s="34"/>
      <c r="F100" s="34"/>
      <c r="G100" s="36"/>
      <c r="H100" s="35"/>
      <c r="I100" s="35"/>
    </row>
    <row r="101" spans="1:9" x14ac:dyDescent="0.2">
      <c r="A101" s="34"/>
      <c r="B101" s="32" t="s">
        <v>456</v>
      </c>
      <c r="F101" s="34"/>
      <c r="G101" s="36"/>
      <c r="H101" s="35"/>
      <c r="I101" s="35"/>
    </row>
    <row r="102" spans="1:9" x14ac:dyDescent="0.2">
      <c r="A102" s="34"/>
      <c r="B102" s="32" t="s">
        <v>457</v>
      </c>
      <c r="F102" s="34" t="s">
        <v>454</v>
      </c>
      <c r="G102" s="36">
        <v>45</v>
      </c>
      <c r="H102" s="35"/>
      <c r="I102" s="35">
        <f>G102*H102</f>
        <v>0</v>
      </c>
    </row>
    <row r="103" spans="1:9" x14ac:dyDescent="0.2">
      <c r="A103" s="34"/>
      <c r="B103" s="31" t="s">
        <v>458</v>
      </c>
      <c r="C103" s="31"/>
      <c r="D103" s="31"/>
      <c r="E103" s="31"/>
      <c r="F103" s="34" t="s">
        <v>454</v>
      </c>
      <c r="G103" s="29">
        <v>17</v>
      </c>
      <c r="H103" s="41"/>
      <c r="I103" s="41">
        <f>G103*H103</f>
        <v>0</v>
      </c>
    </row>
    <row r="104" spans="1:9" x14ac:dyDescent="0.2">
      <c r="A104" s="34"/>
      <c r="B104" s="32" t="s">
        <v>453</v>
      </c>
      <c r="F104" s="34" t="s">
        <v>454</v>
      </c>
      <c r="G104" s="36">
        <v>18</v>
      </c>
      <c r="H104" s="35"/>
      <c r="I104" s="35">
        <f>G104*H104</f>
        <v>0</v>
      </c>
    </row>
    <row r="105" spans="1:9" x14ac:dyDescent="0.2">
      <c r="A105" s="34"/>
      <c r="F105" s="34"/>
      <c r="G105" s="36"/>
      <c r="H105" s="35"/>
      <c r="I105" s="35"/>
    </row>
    <row r="106" spans="1:9" x14ac:dyDescent="0.2">
      <c r="A106" s="34"/>
      <c r="F106" s="34"/>
      <c r="G106" s="36"/>
      <c r="H106" s="36"/>
      <c r="I106" s="35"/>
    </row>
    <row r="107" spans="1:9" x14ac:dyDescent="0.2">
      <c r="A107" s="34" t="s">
        <v>459</v>
      </c>
      <c r="B107" s="32" t="s">
        <v>460</v>
      </c>
      <c r="F107" s="34"/>
      <c r="G107" s="36"/>
      <c r="H107" s="36"/>
      <c r="I107" s="35"/>
    </row>
    <row r="108" spans="1:9" x14ac:dyDescent="0.2">
      <c r="A108" s="34"/>
      <c r="B108" s="32" t="s">
        <v>461</v>
      </c>
      <c r="F108" s="34"/>
      <c r="G108" s="36"/>
      <c r="H108" s="36"/>
      <c r="I108" s="35"/>
    </row>
    <row r="109" spans="1:9" x14ac:dyDescent="0.2">
      <c r="A109" s="34"/>
      <c r="B109" s="32" t="s">
        <v>462</v>
      </c>
      <c r="F109" s="34"/>
      <c r="G109" s="36"/>
      <c r="H109" s="36"/>
      <c r="I109" s="35"/>
    </row>
    <row r="110" spans="1:9" x14ac:dyDescent="0.2">
      <c r="A110" s="34"/>
      <c r="B110" s="32" t="s">
        <v>463</v>
      </c>
      <c r="F110" s="34"/>
      <c r="G110" s="36"/>
      <c r="H110" s="36"/>
      <c r="I110" s="35"/>
    </row>
    <row r="111" spans="1:9" x14ac:dyDescent="0.2">
      <c r="A111" s="34"/>
      <c r="B111" s="32" t="s">
        <v>464</v>
      </c>
      <c r="F111" s="34"/>
      <c r="G111" s="36"/>
      <c r="H111" s="36"/>
      <c r="I111" s="35"/>
    </row>
    <row r="112" spans="1:9" x14ac:dyDescent="0.2">
      <c r="A112" s="34"/>
      <c r="B112" s="32" t="s">
        <v>465</v>
      </c>
      <c r="F112" s="34"/>
      <c r="G112" s="36"/>
      <c r="H112" s="35"/>
      <c r="I112" s="35"/>
    </row>
    <row r="113" spans="1:9" x14ac:dyDescent="0.2">
      <c r="A113" s="34"/>
      <c r="F113" s="34" t="s">
        <v>405</v>
      </c>
      <c r="G113" s="36">
        <v>1</v>
      </c>
      <c r="H113" s="35">
        <f xml:space="preserve"> 0.5*SUM(I100:I104)</f>
        <v>0</v>
      </c>
      <c r="I113" s="35">
        <f>G113*H113</f>
        <v>0</v>
      </c>
    </row>
    <row r="114" spans="1:9" x14ac:dyDescent="0.2">
      <c r="A114" s="34"/>
      <c r="F114" s="34"/>
      <c r="G114" s="36"/>
      <c r="H114" s="35"/>
      <c r="I114" s="35"/>
    </row>
    <row r="115" spans="1:9" x14ac:dyDescent="0.2">
      <c r="A115" s="34"/>
      <c r="F115" s="34"/>
      <c r="G115" s="36"/>
      <c r="H115" s="36"/>
      <c r="I115" s="35"/>
    </row>
    <row r="116" spans="1:9" x14ac:dyDescent="0.2">
      <c r="A116" s="34" t="s">
        <v>466</v>
      </c>
      <c r="B116" s="31" t="s">
        <v>467</v>
      </c>
      <c r="F116" s="34"/>
      <c r="G116" s="36"/>
      <c r="H116" s="36"/>
      <c r="I116" s="35"/>
    </row>
    <row r="117" spans="1:9" x14ac:dyDescent="0.2">
      <c r="A117" s="34"/>
      <c r="B117" s="31" t="s">
        <v>468</v>
      </c>
      <c r="F117" s="34"/>
      <c r="G117" s="36"/>
      <c r="H117" s="36"/>
      <c r="I117" s="35"/>
    </row>
    <row r="118" spans="1:9" x14ac:dyDescent="0.2">
      <c r="A118" s="34"/>
      <c r="B118" s="31" t="s">
        <v>469</v>
      </c>
      <c r="F118" s="34"/>
      <c r="G118" s="36"/>
      <c r="H118" s="36"/>
      <c r="I118" s="35"/>
    </row>
    <row r="119" spans="1:9" x14ac:dyDescent="0.2">
      <c r="A119" s="34"/>
      <c r="B119" s="31" t="s">
        <v>470</v>
      </c>
      <c r="F119" s="34"/>
      <c r="G119" s="36"/>
      <c r="H119" s="36"/>
      <c r="I119" s="35"/>
    </row>
    <row r="120" spans="1:9" x14ac:dyDescent="0.2">
      <c r="A120" s="34"/>
      <c r="B120" s="31" t="s">
        <v>471</v>
      </c>
      <c r="F120" s="34"/>
      <c r="G120" s="36"/>
      <c r="H120" s="36"/>
      <c r="I120" s="35"/>
    </row>
    <row r="121" spans="1:9" x14ac:dyDescent="0.2">
      <c r="A121" s="34"/>
      <c r="B121" s="31" t="s">
        <v>458</v>
      </c>
      <c r="F121" s="34" t="s">
        <v>472</v>
      </c>
      <c r="G121" s="29">
        <v>7</v>
      </c>
      <c r="H121" s="35"/>
      <c r="I121" s="35">
        <f>G121*H121</f>
        <v>0</v>
      </c>
    </row>
    <row r="122" spans="1:9" x14ac:dyDescent="0.2">
      <c r="A122" s="34"/>
      <c r="F122" s="34"/>
      <c r="G122" s="36"/>
      <c r="H122" s="35"/>
      <c r="I122" s="35"/>
    </row>
    <row r="123" spans="1:9" x14ac:dyDescent="0.2">
      <c r="A123" s="34"/>
      <c r="F123" s="34"/>
      <c r="G123" s="36"/>
      <c r="H123" s="36"/>
      <c r="I123" s="35"/>
    </row>
    <row r="124" spans="1:9" x14ac:dyDescent="0.2">
      <c r="A124" s="34" t="s">
        <v>473</v>
      </c>
      <c r="B124" s="31" t="s">
        <v>474</v>
      </c>
      <c r="F124" s="34"/>
      <c r="G124" s="36"/>
      <c r="H124" s="35"/>
      <c r="I124" s="35"/>
    </row>
    <row r="125" spans="1:9" x14ac:dyDescent="0.2">
      <c r="A125" s="34"/>
      <c r="B125" s="31" t="s">
        <v>475</v>
      </c>
      <c r="F125" s="34"/>
      <c r="G125" s="36"/>
      <c r="H125" s="35"/>
      <c r="I125" s="35"/>
    </row>
    <row r="126" spans="1:9" x14ac:dyDescent="0.2">
      <c r="A126" s="34"/>
      <c r="B126" s="31" t="s">
        <v>476</v>
      </c>
      <c r="F126" s="34" t="s">
        <v>472</v>
      </c>
      <c r="G126" s="36">
        <v>6</v>
      </c>
      <c r="H126" s="35"/>
      <c r="I126" s="35">
        <f>G126*H126</f>
        <v>0</v>
      </c>
    </row>
    <row r="127" spans="1:9" x14ac:dyDescent="0.2">
      <c r="A127" s="34"/>
      <c r="F127" s="34"/>
      <c r="G127" s="36"/>
      <c r="H127" s="35"/>
      <c r="I127" s="35"/>
    </row>
    <row r="128" spans="1:9" x14ac:dyDescent="0.2">
      <c r="A128" s="34"/>
      <c r="F128" s="34"/>
      <c r="G128" s="36"/>
      <c r="H128" s="36"/>
      <c r="I128" s="35"/>
    </row>
    <row r="129" spans="1:12" ht="15" x14ac:dyDescent="0.25">
      <c r="A129" s="34" t="s">
        <v>477</v>
      </c>
      <c r="B129" s="32" t="s">
        <v>478</v>
      </c>
      <c r="F129" s="34"/>
      <c r="G129" s="36"/>
      <c r="H129" s="36"/>
      <c r="I129" s="35"/>
      <c r="J129" s="42"/>
      <c r="K129" s="42"/>
      <c r="L129" s="42"/>
    </row>
    <row r="130" spans="1:12" ht="15" x14ac:dyDescent="0.25">
      <c r="A130" s="34"/>
      <c r="B130" s="32" t="s">
        <v>479</v>
      </c>
      <c r="F130" s="34"/>
      <c r="G130" s="36"/>
      <c r="H130" s="41"/>
      <c r="I130" s="35"/>
      <c r="J130" s="42"/>
      <c r="K130" s="42"/>
      <c r="L130" s="42"/>
    </row>
    <row r="131" spans="1:12" ht="15" x14ac:dyDescent="0.25">
      <c r="A131" s="34"/>
      <c r="F131" s="34" t="s">
        <v>405</v>
      </c>
      <c r="G131" s="36">
        <v>1</v>
      </c>
      <c r="H131" s="41"/>
      <c r="I131" s="35">
        <f>G131*H131</f>
        <v>0</v>
      </c>
      <c r="J131" s="42"/>
      <c r="K131" s="42"/>
      <c r="L131" s="42"/>
    </row>
    <row r="132" spans="1:12" ht="15" x14ac:dyDescent="0.25">
      <c r="A132" s="34"/>
      <c r="F132" s="34"/>
      <c r="G132" s="36"/>
      <c r="H132" s="35"/>
      <c r="I132" s="35"/>
      <c r="J132" s="42"/>
      <c r="K132" s="42"/>
      <c r="L132" s="42"/>
    </row>
    <row r="133" spans="1:12" x14ac:dyDescent="0.2">
      <c r="A133" s="34"/>
      <c r="F133" s="34"/>
      <c r="G133" s="36"/>
      <c r="H133" s="35"/>
      <c r="I133" s="35"/>
    </row>
    <row r="134" spans="1:12" x14ac:dyDescent="0.2">
      <c r="A134" s="34" t="s">
        <v>480</v>
      </c>
      <c r="B134" s="31" t="s">
        <v>481</v>
      </c>
      <c r="F134" s="34"/>
      <c r="G134" s="36"/>
      <c r="H134" s="35"/>
      <c r="I134" s="35"/>
    </row>
    <row r="135" spans="1:12" x14ac:dyDescent="0.2">
      <c r="A135" s="34"/>
      <c r="B135" s="31" t="s">
        <v>482</v>
      </c>
      <c r="F135" s="34"/>
      <c r="G135" s="36"/>
      <c r="H135" s="35"/>
      <c r="I135" s="35"/>
    </row>
    <row r="136" spans="1:12" x14ac:dyDescent="0.2">
      <c r="A136" s="34"/>
      <c r="B136" s="31" t="s">
        <v>483</v>
      </c>
      <c r="F136" s="34"/>
      <c r="G136" s="36"/>
      <c r="H136" s="35"/>
      <c r="I136" s="35"/>
    </row>
    <row r="137" spans="1:12" x14ac:dyDescent="0.2">
      <c r="A137" s="34"/>
      <c r="B137" s="31" t="s">
        <v>484</v>
      </c>
      <c r="F137" s="34"/>
      <c r="G137" s="36"/>
      <c r="H137" s="35"/>
      <c r="I137" s="35"/>
    </row>
    <row r="138" spans="1:12" x14ac:dyDescent="0.2">
      <c r="A138" s="34"/>
      <c r="B138" s="31"/>
      <c r="F138" s="34" t="s">
        <v>405</v>
      </c>
      <c r="G138" s="36">
        <v>1</v>
      </c>
      <c r="H138" s="35">
        <f>I801</f>
        <v>0</v>
      </c>
      <c r="I138" s="35">
        <f>0.2*SUM(I100:I131)</f>
        <v>0</v>
      </c>
    </row>
    <row r="139" spans="1:12" x14ac:dyDescent="0.2">
      <c r="A139" s="34"/>
      <c r="B139" s="31"/>
      <c r="F139" s="34"/>
      <c r="G139" s="36"/>
      <c r="H139" s="35"/>
      <c r="I139" s="35"/>
    </row>
    <row r="140" spans="1:12" x14ac:dyDescent="0.2">
      <c r="A140" s="34"/>
      <c r="F140" s="34"/>
      <c r="G140" s="36"/>
      <c r="H140" s="36"/>
      <c r="I140" s="35"/>
    </row>
    <row r="141" spans="1:12" x14ac:dyDescent="0.2">
      <c r="A141" s="34" t="s">
        <v>485</v>
      </c>
      <c r="B141" s="32" t="s">
        <v>486</v>
      </c>
      <c r="F141" s="34"/>
      <c r="G141" s="36"/>
      <c r="H141" s="36"/>
      <c r="I141" s="35"/>
    </row>
    <row r="142" spans="1:12" x14ac:dyDescent="0.2">
      <c r="A142" s="34"/>
      <c r="B142" s="32" t="s">
        <v>487</v>
      </c>
      <c r="F142" s="34"/>
      <c r="G142" s="36"/>
      <c r="H142" s="34"/>
      <c r="I142" s="36"/>
    </row>
    <row r="143" spans="1:12" x14ac:dyDescent="0.2">
      <c r="A143" s="34"/>
      <c r="B143" s="32" t="s">
        <v>488</v>
      </c>
      <c r="F143" s="34"/>
      <c r="G143" s="36"/>
      <c r="H143" s="34"/>
      <c r="I143" s="36"/>
    </row>
    <row r="144" spans="1:12" x14ac:dyDescent="0.2">
      <c r="A144" s="34"/>
      <c r="B144" s="32" t="s">
        <v>489</v>
      </c>
      <c r="F144" s="34"/>
      <c r="G144" s="36"/>
      <c r="H144" s="34"/>
      <c r="I144" s="36"/>
    </row>
    <row r="145" spans="1:9" x14ac:dyDescent="0.2">
      <c r="A145" s="34"/>
      <c r="B145" s="32" t="s">
        <v>490</v>
      </c>
      <c r="F145" s="34"/>
      <c r="G145" s="36"/>
      <c r="H145" s="34"/>
      <c r="I145" s="36"/>
    </row>
    <row r="146" spans="1:9" x14ac:dyDescent="0.2">
      <c r="A146" s="34"/>
      <c r="B146" s="32" t="s">
        <v>491</v>
      </c>
      <c r="F146" s="34"/>
      <c r="G146" s="36"/>
      <c r="H146" s="34"/>
      <c r="I146" s="36"/>
    </row>
    <row r="147" spans="1:9" x14ac:dyDescent="0.2">
      <c r="A147" s="34"/>
      <c r="B147" s="32" t="s">
        <v>492</v>
      </c>
      <c r="F147" s="34"/>
      <c r="G147" s="36"/>
      <c r="H147" s="34"/>
      <c r="I147" s="36"/>
    </row>
    <row r="148" spans="1:9" x14ac:dyDescent="0.2">
      <c r="A148" s="34"/>
      <c r="B148" s="32" t="s">
        <v>493</v>
      </c>
      <c r="F148" s="34"/>
      <c r="G148" s="36"/>
      <c r="H148" s="34"/>
      <c r="I148" s="36"/>
    </row>
    <row r="149" spans="1:9" x14ac:dyDescent="0.2">
      <c r="A149" s="34"/>
      <c r="B149" s="32" t="s">
        <v>494</v>
      </c>
      <c r="F149" s="34"/>
      <c r="G149" s="36"/>
      <c r="H149" s="35"/>
      <c r="I149" s="35"/>
    </row>
    <row r="150" spans="1:9" x14ac:dyDescent="0.2">
      <c r="A150" s="34"/>
      <c r="B150" s="31" t="s">
        <v>495</v>
      </c>
      <c r="F150" s="34"/>
      <c r="G150" s="36"/>
      <c r="H150" s="35"/>
      <c r="I150" s="35"/>
    </row>
    <row r="151" spans="1:9" x14ac:dyDescent="0.2">
      <c r="A151" s="34"/>
      <c r="B151" s="31" t="s">
        <v>496</v>
      </c>
      <c r="F151" s="34"/>
      <c r="G151" s="36"/>
      <c r="H151" s="35"/>
      <c r="I151" s="35"/>
    </row>
    <row r="152" spans="1:9" x14ac:dyDescent="0.2">
      <c r="A152" s="34"/>
      <c r="B152" s="31" t="s">
        <v>497</v>
      </c>
      <c r="F152" s="34"/>
      <c r="G152" s="36"/>
      <c r="H152" s="35"/>
      <c r="I152" s="35"/>
    </row>
    <row r="153" spans="1:9" x14ac:dyDescent="0.2">
      <c r="A153" s="34"/>
      <c r="B153" s="31" t="s">
        <v>498</v>
      </c>
      <c r="F153" s="34"/>
      <c r="G153" s="36"/>
      <c r="H153" s="35"/>
      <c r="I153" s="35"/>
    </row>
    <row r="154" spans="1:9" x14ac:dyDescent="0.2">
      <c r="A154" s="34"/>
      <c r="B154" s="31" t="s">
        <v>499</v>
      </c>
      <c r="F154" s="34"/>
      <c r="G154" s="36"/>
      <c r="H154" s="35"/>
      <c r="I154" s="35"/>
    </row>
    <row r="155" spans="1:9" x14ac:dyDescent="0.2">
      <c r="A155" s="34"/>
      <c r="B155" s="31" t="s">
        <v>500</v>
      </c>
      <c r="F155" s="34"/>
      <c r="G155" s="36"/>
      <c r="H155" s="35"/>
      <c r="I155" s="35"/>
    </row>
    <row r="156" spans="1:9" x14ac:dyDescent="0.2">
      <c r="A156" s="34"/>
      <c r="B156" s="31" t="s">
        <v>501</v>
      </c>
      <c r="F156" s="34"/>
      <c r="G156" s="36"/>
      <c r="H156" s="35"/>
      <c r="I156" s="35"/>
    </row>
    <row r="157" spans="1:9" x14ac:dyDescent="0.2">
      <c r="A157" s="34"/>
      <c r="B157" s="31" t="s">
        <v>502</v>
      </c>
      <c r="F157" s="34"/>
      <c r="G157" s="36"/>
      <c r="H157" s="35"/>
      <c r="I157" s="35"/>
    </row>
    <row r="158" spans="1:9" x14ac:dyDescent="0.2">
      <c r="A158" s="34"/>
      <c r="B158" s="31"/>
      <c r="F158" s="34" t="s">
        <v>454</v>
      </c>
      <c r="G158" s="36">
        <f>SUM(G100:G104)</f>
        <v>80</v>
      </c>
      <c r="H158" s="35"/>
      <c r="I158" s="35">
        <f>G158*H158</f>
        <v>0</v>
      </c>
    </row>
    <row r="159" spans="1:9" x14ac:dyDescent="0.2">
      <c r="A159" s="34"/>
      <c r="B159" s="31"/>
      <c r="F159" s="34"/>
      <c r="G159" s="36"/>
      <c r="H159" s="35"/>
      <c r="I159" s="35"/>
    </row>
    <row r="160" spans="1:9" x14ac:dyDescent="0.2">
      <c r="A160" s="34"/>
      <c r="F160" s="34"/>
      <c r="G160" s="36"/>
      <c r="H160" s="35"/>
      <c r="I160" s="35"/>
    </row>
    <row r="161" spans="1:9" x14ac:dyDescent="0.2">
      <c r="A161" s="34" t="s">
        <v>503</v>
      </c>
      <c r="B161" s="31" t="s">
        <v>504</v>
      </c>
      <c r="F161" s="34"/>
      <c r="G161" s="36"/>
      <c r="H161" s="35"/>
      <c r="I161" s="35"/>
    </row>
    <row r="162" spans="1:9" x14ac:dyDescent="0.2">
      <c r="A162" s="34"/>
      <c r="B162" s="31" t="s">
        <v>505</v>
      </c>
      <c r="F162" s="34"/>
      <c r="G162" s="36"/>
      <c r="H162" s="35"/>
      <c r="I162" s="35"/>
    </row>
    <row r="163" spans="1:9" x14ac:dyDescent="0.2">
      <c r="A163" s="34"/>
      <c r="B163" s="31" t="s">
        <v>506</v>
      </c>
      <c r="F163" s="34"/>
      <c r="G163" s="36"/>
      <c r="H163" s="35"/>
      <c r="I163" s="35"/>
    </row>
    <row r="164" spans="1:9" x14ac:dyDescent="0.2">
      <c r="A164" s="34"/>
      <c r="B164" s="31" t="s">
        <v>507</v>
      </c>
      <c r="F164" s="34"/>
      <c r="G164" s="36"/>
      <c r="H164" s="35"/>
      <c r="I164" s="35"/>
    </row>
    <row r="165" spans="1:9" x14ac:dyDescent="0.2">
      <c r="A165" s="34"/>
      <c r="B165" s="31" t="s">
        <v>508</v>
      </c>
      <c r="F165" s="34"/>
      <c r="G165" s="36"/>
      <c r="H165" s="35"/>
      <c r="I165" s="35"/>
    </row>
    <row r="166" spans="1:9" x14ac:dyDescent="0.2">
      <c r="A166" s="34"/>
      <c r="B166" s="31" t="s">
        <v>509</v>
      </c>
      <c r="F166" s="34"/>
      <c r="G166" s="36"/>
      <c r="H166" s="35"/>
      <c r="I166" s="35"/>
    </row>
    <row r="167" spans="1:9" x14ac:dyDescent="0.2">
      <c r="A167" s="34"/>
      <c r="B167" s="31"/>
      <c r="F167" s="34" t="s">
        <v>405</v>
      </c>
      <c r="G167" s="36">
        <v>1</v>
      </c>
      <c r="H167" s="35"/>
      <c r="I167" s="35">
        <f>G167*H167</f>
        <v>0</v>
      </c>
    </row>
    <row r="168" spans="1:9" x14ac:dyDescent="0.2">
      <c r="A168" s="34"/>
      <c r="B168" s="31"/>
      <c r="F168" s="34"/>
      <c r="G168" s="36"/>
      <c r="H168" s="35"/>
      <c r="I168" s="35"/>
    </row>
    <row r="169" spans="1:9" x14ac:dyDescent="0.2">
      <c r="A169" s="34"/>
      <c r="B169" s="31"/>
      <c r="F169" s="34"/>
      <c r="G169" s="36"/>
      <c r="H169" s="35"/>
      <c r="I169" s="35"/>
    </row>
    <row r="170" spans="1:9" x14ac:dyDescent="0.2">
      <c r="A170" s="34" t="s">
        <v>510</v>
      </c>
      <c r="B170" s="31" t="s">
        <v>511</v>
      </c>
      <c r="F170" s="34"/>
      <c r="G170" s="36"/>
      <c r="H170" s="35"/>
      <c r="I170" s="35"/>
    </row>
    <row r="171" spans="1:9" x14ac:dyDescent="0.2">
      <c r="A171" s="34"/>
      <c r="B171" s="31" t="s">
        <v>512</v>
      </c>
      <c r="F171" s="34"/>
      <c r="G171" s="36"/>
      <c r="H171" s="35"/>
      <c r="I171" s="35"/>
    </row>
    <row r="172" spans="1:9" x14ac:dyDescent="0.2">
      <c r="A172" s="34"/>
      <c r="B172" s="31" t="s">
        <v>513</v>
      </c>
      <c r="F172" s="34"/>
      <c r="G172" s="36"/>
      <c r="H172" s="35"/>
      <c r="I172" s="35"/>
    </row>
    <row r="173" spans="1:9" x14ac:dyDescent="0.2">
      <c r="A173" s="34"/>
      <c r="B173" s="31" t="s">
        <v>514</v>
      </c>
      <c r="F173" s="34"/>
      <c r="G173" s="36"/>
      <c r="H173" s="35"/>
      <c r="I173" s="35"/>
    </row>
    <row r="174" spans="1:9" x14ac:dyDescent="0.2">
      <c r="A174" s="34"/>
      <c r="B174" s="31" t="s">
        <v>515</v>
      </c>
      <c r="F174" s="34"/>
      <c r="G174" s="36"/>
      <c r="H174" s="35"/>
      <c r="I174" s="35"/>
    </row>
    <row r="175" spans="1:9" x14ac:dyDescent="0.2">
      <c r="A175" s="34"/>
      <c r="B175" s="31"/>
      <c r="F175" s="34" t="s">
        <v>472</v>
      </c>
      <c r="G175" s="36">
        <v>1</v>
      </c>
      <c r="H175" s="35"/>
      <c r="I175" s="35">
        <f>G175*H175</f>
        <v>0</v>
      </c>
    </row>
    <row r="176" spans="1:9" x14ac:dyDescent="0.2">
      <c r="A176" s="52"/>
      <c r="B176" s="56"/>
      <c r="C176" s="53"/>
      <c r="D176" s="53"/>
      <c r="E176" s="53"/>
      <c r="F176" s="52"/>
      <c r="G176" s="54"/>
      <c r="H176" s="55"/>
      <c r="I176" s="55"/>
    </row>
    <row r="177" spans="1:9" x14ac:dyDescent="0.2">
      <c r="A177" s="52"/>
      <c r="B177" s="53"/>
      <c r="C177" s="53"/>
      <c r="D177" s="53"/>
      <c r="E177" s="53"/>
      <c r="F177" s="52"/>
      <c r="G177" s="54"/>
      <c r="H177" s="54"/>
      <c r="I177" s="55"/>
    </row>
    <row r="178" spans="1:9" x14ac:dyDescent="0.2">
      <c r="A178" s="52" t="s">
        <v>164</v>
      </c>
      <c r="B178" s="51" t="s">
        <v>435</v>
      </c>
      <c r="C178" s="51"/>
      <c r="D178" s="51"/>
      <c r="E178" s="51"/>
      <c r="F178" s="52"/>
      <c r="G178" s="52"/>
      <c r="H178" s="52"/>
      <c r="I178" s="57">
        <f>SUM(I85:I177)</f>
        <v>0</v>
      </c>
    </row>
    <row r="179" spans="1:9" x14ac:dyDescent="0.2">
      <c r="A179" s="52"/>
      <c r="B179" s="53"/>
      <c r="C179" s="53"/>
      <c r="D179" s="53"/>
      <c r="E179" s="53"/>
      <c r="F179" s="52"/>
      <c r="G179" s="54"/>
      <c r="H179" s="54"/>
      <c r="I179" s="54"/>
    </row>
    <row r="180" spans="1:9" x14ac:dyDescent="0.2">
      <c r="A180" s="52"/>
      <c r="B180" s="53"/>
      <c r="C180" s="53"/>
      <c r="D180" s="53"/>
      <c r="E180" s="53"/>
      <c r="F180" s="52"/>
      <c r="G180" s="54"/>
      <c r="H180" s="54"/>
      <c r="I180" s="58"/>
    </row>
    <row r="181" spans="1:9" x14ac:dyDescent="0.2">
      <c r="A181" s="52"/>
      <c r="B181" s="53"/>
      <c r="C181" s="53"/>
      <c r="D181" s="53"/>
      <c r="E181" s="53"/>
      <c r="F181" s="52"/>
      <c r="G181" s="54"/>
      <c r="H181" s="54"/>
      <c r="I181" s="55"/>
    </row>
    <row r="182" spans="1:9" x14ac:dyDescent="0.2">
      <c r="A182" s="52" t="s">
        <v>166</v>
      </c>
      <c r="B182" s="51" t="s">
        <v>516</v>
      </c>
      <c r="C182" s="51"/>
      <c r="D182" s="51"/>
      <c r="E182" s="51"/>
      <c r="F182" s="52"/>
      <c r="G182" s="52"/>
      <c r="H182" s="52"/>
      <c r="I182" s="55"/>
    </row>
    <row r="183" spans="1:9" x14ac:dyDescent="0.2">
      <c r="A183" s="52"/>
      <c r="B183" s="53"/>
      <c r="C183" s="53"/>
      <c r="D183" s="53"/>
      <c r="E183" s="53"/>
      <c r="F183" s="52"/>
      <c r="G183" s="54"/>
      <c r="H183" s="54"/>
      <c r="I183" s="55"/>
    </row>
    <row r="184" spans="1:9" x14ac:dyDescent="0.2">
      <c r="A184" s="52"/>
      <c r="B184" s="53"/>
      <c r="C184" s="53"/>
      <c r="D184" s="53"/>
      <c r="E184" s="53"/>
      <c r="F184" s="52"/>
      <c r="G184" s="54"/>
      <c r="H184" s="55"/>
      <c r="I184" s="55"/>
    </row>
    <row r="185" spans="1:9" x14ac:dyDescent="0.2">
      <c r="A185" s="52" t="s">
        <v>517</v>
      </c>
      <c r="B185" s="56" t="s">
        <v>518</v>
      </c>
      <c r="C185" s="53"/>
      <c r="D185" s="53"/>
      <c r="E185" s="53"/>
      <c r="F185" s="52"/>
      <c r="G185" s="54"/>
      <c r="H185" s="55"/>
      <c r="I185" s="55"/>
    </row>
    <row r="186" spans="1:9" x14ac:dyDescent="0.2">
      <c r="A186" s="52"/>
      <c r="B186" s="56" t="s">
        <v>519</v>
      </c>
      <c r="C186" s="53"/>
      <c r="D186" s="53"/>
      <c r="E186" s="53"/>
      <c r="F186" s="52"/>
      <c r="G186" s="54"/>
      <c r="H186" s="55"/>
      <c r="I186" s="55"/>
    </row>
    <row r="187" spans="1:9" x14ac:dyDescent="0.2">
      <c r="A187" s="52"/>
      <c r="B187" s="56" t="s">
        <v>520</v>
      </c>
      <c r="C187" s="53"/>
      <c r="D187" s="53"/>
      <c r="E187" s="53"/>
      <c r="F187" s="52"/>
      <c r="G187" s="54"/>
      <c r="H187" s="55"/>
      <c r="I187" s="55"/>
    </row>
    <row r="188" spans="1:9" x14ac:dyDescent="0.2">
      <c r="A188" s="52"/>
      <c r="B188" s="56" t="s">
        <v>521</v>
      </c>
      <c r="C188" s="53"/>
      <c r="D188" s="53"/>
      <c r="E188" s="53"/>
      <c r="F188" s="52" t="s">
        <v>405</v>
      </c>
      <c r="G188" s="54">
        <v>1</v>
      </c>
      <c r="H188" s="55"/>
      <c r="I188" s="55">
        <f>G188*H188</f>
        <v>0</v>
      </c>
    </row>
    <row r="189" spans="1:9" x14ac:dyDescent="0.2">
      <c r="A189" s="52"/>
      <c r="B189" s="53"/>
      <c r="C189" s="53"/>
      <c r="D189" s="53"/>
      <c r="E189" s="53"/>
      <c r="F189" s="52"/>
      <c r="G189" s="54"/>
      <c r="H189" s="55"/>
      <c r="I189" s="55"/>
    </row>
    <row r="190" spans="1:9" x14ac:dyDescent="0.2">
      <c r="A190" s="52"/>
      <c r="B190" s="53"/>
      <c r="C190" s="53"/>
      <c r="D190" s="53"/>
      <c r="E190" s="53"/>
      <c r="F190" s="52"/>
      <c r="G190" s="54"/>
      <c r="H190" s="55"/>
      <c r="I190" s="55"/>
    </row>
    <row r="191" spans="1:9" x14ac:dyDescent="0.2">
      <c r="A191" s="34" t="s">
        <v>796</v>
      </c>
      <c r="B191" s="31" t="s">
        <v>522</v>
      </c>
      <c r="F191" s="34"/>
      <c r="G191" s="36"/>
      <c r="H191" s="35"/>
      <c r="I191" s="35"/>
    </row>
    <row r="192" spans="1:9" x14ac:dyDescent="0.2">
      <c r="A192" s="52"/>
      <c r="B192" s="56" t="s">
        <v>523</v>
      </c>
      <c r="C192" s="53"/>
      <c r="D192" s="53"/>
      <c r="E192" s="53"/>
      <c r="F192" s="52" t="s">
        <v>405</v>
      </c>
      <c r="G192" s="54">
        <v>1</v>
      </c>
      <c r="H192" s="55"/>
      <c r="I192" s="55">
        <f>G192*H192</f>
        <v>0</v>
      </c>
    </row>
    <row r="193" spans="1:9" x14ac:dyDescent="0.2">
      <c r="A193" s="52"/>
      <c r="B193" s="53"/>
      <c r="C193" s="53"/>
      <c r="D193" s="53"/>
      <c r="E193" s="53"/>
      <c r="F193" s="52"/>
      <c r="G193" s="54"/>
      <c r="H193" s="55"/>
      <c r="I193" s="55"/>
    </row>
    <row r="194" spans="1:9" x14ac:dyDescent="0.2">
      <c r="A194" s="52"/>
      <c r="B194" s="53"/>
      <c r="C194" s="53"/>
      <c r="D194" s="53"/>
      <c r="E194" s="53"/>
      <c r="F194" s="52"/>
      <c r="G194" s="54"/>
      <c r="H194" s="55"/>
      <c r="I194" s="55"/>
    </row>
    <row r="195" spans="1:9" x14ac:dyDescent="0.2">
      <c r="A195" s="52" t="s">
        <v>166</v>
      </c>
      <c r="B195" s="51" t="s">
        <v>524</v>
      </c>
      <c r="C195" s="51"/>
      <c r="D195" s="51"/>
      <c r="E195" s="51"/>
      <c r="F195" s="52"/>
      <c r="G195" s="52"/>
      <c r="H195" s="57"/>
      <c r="I195" s="57">
        <f>SUM(I184:I194)</f>
        <v>0</v>
      </c>
    </row>
    <row r="196" spans="1:9" x14ac:dyDescent="0.2">
      <c r="A196" s="52"/>
      <c r="B196" s="53"/>
      <c r="C196" s="53"/>
      <c r="D196" s="53"/>
      <c r="E196" s="53"/>
      <c r="F196" s="52"/>
      <c r="G196" s="54"/>
      <c r="H196" s="55"/>
      <c r="I196" s="55"/>
    </row>
    <row r="197" spans="1:9" x14ac:dyDescent="0.2">
      <c r="A197" s="52"/>
      <c r="B197" s="53"/>
      <c r="C197" s="53"/>
      <c r="D197" s="53"/>
      <c r="E197" s="53"/>
      <c r="F197" s="52"/>
      <c r="G197" s="54"/>
      <c r="H197" s="55"/>
      <c r="I197" s="55"/>
    </row>
    <row r="198" spans="1:9" x14ac:dyDescent="0.2">
      <c r="A198" s="52"/>
      <c r="B198" s="53"/>
      <c r="C198" s="53"/>
      <c r="D198" s="53"/>
      <c r="E198" s="53"/>
      <c r="F198" s="52"/>
      <c r="G198" s="54"/>
      <c r="H198" s="55"/>
      <c r="I198" s="55"/>
    </row>
    <row r="199" spans="1:9" x14ac:dyDescent="0.2">
      <c r="A199" s="52" t="s">
        <v>525</v>
      </c>
      <c r="B199" s="51" t="s">
        <v>526</v>
      </c>
      <c r="C199" s="53"/>
      <c r="D199" s="53"/>
      <c r="E199" s="53"/>
      <c r="F199" s="52"/>
      <c r="G199" s="54"/>
      <c r="H199" s="55"/>
      <c r="I199" s="55"/>
    </row>
    <row r="200" spans="1:9" x14ac:dyDescent="0.2">
      <c r="A200" s="52"/>
      <c r="B200" s="53"/>
      <c r="C200" s="53"/>
      <c r="D200" s="53"/>
      <c r="E200" s="53"/>
      <c r="F200" s="52"/>
      <c r="G200" s="54"/>
      <c r="H200" s="55"/>
      <c r="I200" s="55"/>
    </row>
    <row r="201" spans="1:9" x14ac:dyDescent="0.2">
      <c r="A201" s="52" t="s">
        <v>168</v>
      </c>
      <c r="B201" s="51" t="s">
        <v>527</v>
      </c>
      <c r="C201" s="51"/>
      <c r="D201" s="51"/>
      <c r="E201" s="51"/>
      <c r="F201" s="52"/>
      <c r="G201" s="54"/>
      <c r="H201" s="55"/>
      <c r="I201" s="55"/>
    </row>
    <row r="202" spans="1:9" x14ac:dyDescent="0.2">
      <c r="A202" s="52"/>
      <c r="B202" s="53"/>
      <c r="C202" s="53"/>
      <c r="D202" s="53"/>
      <c r="E202" s="53"/>
      <c r="F202" s="52"/>
      <c r="G202" s="54"/>
      <c r="H202" s="55"/>
      <c r="I202" s="55"/>
    </row>
    <row r="203" spans="1:9" x14ac:dyDescent="0.2">
      <c r="A203" s="52" t="s">
        <v>528</v>
      </c>
      <c r="B203" s="53" t="s">
        <v>841</v>
      </c>
      <c r="C203" s="53"/>
      <c r="D203" s="53"/>
      <c r="E203" s="53"/>
      <c r="F203" s="52"/>
      <c r="G203" s="54"/>
      <c r="H203" s="55"/>
      <c r="I203" s="55"/>
    </row>
    <row r="204" spans="1:9" x14ac:dyDescent="0.2">
      <c r="A204" s="52"/>
      <c r="B204" s="53" t="s">
        <v>842</v>
      </c>
      <c r="C204" s="53"/>
      <c r="D204" s="53"/>
      <c r="E204" s="53"/>
      <c r="F204" s="52"/>
      <c r="G204" s="54"/>
      <c r="H204" s="55"/>
      <c r="I204" s="55"/>
    </row>
    <row r="205" spans="1:9" x14ac:dyDescent="0.2">
      <c r="A205" s="52"/>
      <c r="B205" s="53" t="s">
        <v>843</v>
      </c>
      <c r="C205" s="53"/>
      <c r="D205" s="53"/>
      <c r="E205" s="53"/>
      <c r="F205" s="52"/>
      <c r="G205" s="54"/>
      <c r="H205" s="55"/>
      <c r="I205" s="55"/>
    </row>
    <row r="206" spans="1:9" x14ac:dyDescent="0.2">
      <c r="A206" s="52"/>
      <c r="B206" s="53" t="s">
        <v>844</v>
      </c>
      <c r="C206" s="53"/>
      <c r="D206" s="53"/>
      <c r="E206" s="53"/>
      <c r="F206" s="52"/>
      <c r="G206" s="54"/>
      <c r="H206" s="55"/>
      <c r="I206" s="55"/>
    </row>
    <row r="207" spans="1:9" x14ac:dyDescent="0.2">
      <c r="A207" s="52"/>
      <c r="B207" s="53" t="s">
        <v>845</v>
      </c>
      <c r="C207" s="53"/>
      <c r="D207" s="53"/>
      <c r="E207" s="53"/>
      <c r="F207" s="52"/>
      <c r="G207" s="54"/>
      <c r="H207" s="55"/>
      <c r="I207" s="55"/>
    </row>
    <row r="208" spans="1:9" x14ac:dyDescent="0.2">
      <c r="A208" s="52"/>
      <c r="B208" s="53"/>
      <c r="C208" s="53"/>
      <c r="D208" s="53"/>
      <c r="E208" s="53"/>
      <c r="F208" s="52" t="s">
        <v>259</v>
      </c>
      <c r="G208" s="54">
        <v>30</v>
      </c>
      <c r="H208" s="55"/>
      <c r="I208" s="55">
        <v>0</v>
      </c>
    </row>
    <row r="209" spans="1:9" x14ac:dyDescent="0.2">
      <c r="A209" s="52"/>
      <c r="B209" s="53"/>
      <c r="C209" s="53"/>
      <c r="D209" s="53"/>
      <c r="E209" s="53"/>
      <c r="F209" s="52"/>
      <c r="G209" s="54"/>
      <c r="H209" s="55"/>
      <c r="I209" s="55"/>
    </row>
    <row r="210" spans="1:9" x14ac:dyDescent="0.2">
      <c r="A210" s="59"/>
      <c r="B210" s="60"/>
      <c r="C210" s="60"/>
      <c r="D210" s="60"/>
      <c r="E210" s="60"/>
      <c r="F210" s="59"/>
      <c r="G210" s="61"/>
      <c r="H210" s="62"/>
      <c r="I210" s="62"/>
    </row>
    <row r="211" spans="1:9" x14ac:dyDescent="0.2">
      <c r="A211" s="52" t="s">
        <v>545</v>
      </c>
      <c r="B211" s="56" t="s">
        <v>529</v>
      </c>
      <c r="C211" s="53"/>
      <c r="D211" s="53"/>
      <c r="E211" s="53"/>
      <c r="F211" s="52"/>
      <c r="G211" s="54"/>
      <c r="H211" s="55"/>
      <c r="I211" s="55"/>
    </row>
    <row r="212" spans="1:9" x14ac:dyDescent="0.2">
      <c r="A212" s="52"/>
      <c r="B212" s="56" t="s">
        <v>530</v>
      </c>
      <c r="C212" s="53"/>
      <c r="D212" s="53"/>
      <c r="E212" s="53"/>
      <c r="F212" s="52"/>
      <c r="G212" s="54"/>
      <c r="H212" s="55"/>
      <c r="I212" s="55"/>
    </row>
    <row r="213" spans="1:9" x14ac:dyDescent="0.2">
      <c r="A213" s="52"/>
      <c r="B213" s="56" t="s">
        <v>531</v>
      </c>
      <c r="C213" s="53"/>
      <c r="D213" s="53"/>
      <c r="E213" s="53"/>
      <c r="F213" s="52"/>
      <c r="G213" s="54"/>
      <c r="H213" s="55"/>
      <c r="I213" s="55"/>
    </row>
    <row r="214" spans="1:9" x14ac:dyDescent="0.2">
      <c r="A214" s="52"/>
      <c r="B214" s="56" t="s">
        <v>532</v>
      </c>
      <c r="C214" s="53"/>
      <c r="D214" s="53"/>
      <c r="E214" s="53"/>
      <c r="F214" s="52"/>
      <c r="G214" s="54"/>
      <c r="H214" s="55"/>
      <c r="I214" s="55"/>
    </row>
    <row r="215" spans="1:9" x14ac:dyDescent="0.2">
      <c r="A215" s="52"/>
      <c r="B215" s="56" t="s">
        <v>533</v>
      </c>
      <c r="C215" s="53"/>
      <c r="D215" s="53"/>
      <c r="E215" s="53"/>
      <c r="F215" s="52"/>
      <c r="G215" s="54"/>
      <c r="H215" s="55"/>
      <c r="I215" s="55"/>
    </row>
    <row r="216" spans="1:9" x14ac:dyDescent="0.2">
      <c r="A216" s="52"/>
      <c r="B216" s="56" t="s">
        <v>534</v>
      </c>
      <c r="C216" s="53"/>
      <c r="D216" s="53"/>
      <c r="E216" s="53"/>
      <c r="F216" s="52"/>
      <c r="G216" s="54"/>
      <c r="H216" s="55"/>
      <c r="I216" s="55"/>
    </row>
    <row r="217" spans="1:9" x14ac:dyDescent="0.2">
      <c r="A217" s="52"/>
      <c r="B217" s="56" t="s">
        <v>535</v>
      </c>
      <c r="C217" s="53"/>
      <c r="D217" s="53"/>
      <c r="E217" s="53"/>
      <c r="F217" s="52"/>
      <c r="G217" s="54"/>
      <c r="H217" s="55"/>
      <c r="I217" s="55"/>
    </row>
    <row r="218" spans="1:9" x14ac:dyDescent="0.2">
      <c r="A218" s="52"/>
      <c r="B218" s="56" t="s">
        <v>536</v>
      </c>
      <c r="C218" s="53"/>
      <c r="D218" s="53"/>
      <c r="E218" s="53"/>
      <c r="F218" s="52"/>
      <c r="G218" s="54"/>
      <c r="H218" s="55"/>
      <c r="I218" s="55"/>
    </row>
    <row r="219" spans="1:9" x14ac:dyDescent="0.2">
      <c r="A219" s="34"/>
      <c r="B219" s="31" t="s">
        <v>537</v>
      </c>
      <c r="F219" s="34"/>
      <c r="G219" s="36"/>
      <c r="H219" s="35"/>
      <c r="I219" s="35"/>
    </row>
    <row r="220" spans="1:9" x14ac:dyDescent="0.2">
      <c r="A220" s="34"/>
      <c r="B220" s="31" t="s">
        <v>538</v>
      </c>
      <c r="F220" s="34"/>
      <c r="G220" s="36"/>
      <c r="H220" s="35"/>
      <c r="I220" s="35"/>
    </row>
    <row r="221" spans="1:9" x14ac:dyDescent="0.2">
      <c r="A221" s="34"/>
      <c r="B221" s="31" t="s">
        <v>539</v>
      </c>
      <c r="F221" s="34"/>
      <c r="G221" s="36"/>
      <c r="H221" s="35"/>
      <c r="I221" s="35"/>
    </row>
    <row r="222" spans="1:9" x14ac:dyDescent="0.2">
      <c r="A222" s="34"/>
      <c r="B222" s="31" t="s">
        <v>540</v>
      </c>
      <c r="C222" s="31"/>
      <c r="D222" s="31"/>
      <c r="E222" s="31"/>
      <c r="F222" s="34" t="s">
        <v>454</v>
      </c>
      <c r="G222" s="29">
        <v>9</v>
      </c>
      <c r="H222" s="41"/>
      <c r="I222" s="41">
        <f>G222*H222</f>
        <v>0</v>
      </c>
    </row>
    <row r="223" spans="1:9" x14ac:dyDescent="0.2">
      <c r="A223" s="34"/>
      <c r="B223" s="31" t="s">
        <v>541</v>
      </c>
      <c r="C223" s="31"/>
      <c r="D223" s="31"/>
      <c r="E223" s="31"/>
      <c r="F223" s="34" t="s">
        <v>454</v>
      </c>
      <c r="G223" s="29">
        <v>7</v>
      </c>
      <c r="H223" s="41"/>
      <c r="I223" s="41">
        <f>G223*H223</f>
        <v>0</v>
      </c>
    </row>
    <row r="224" spans="1:9" x14ac:dyDescent="0.2">
      <c r="A224" s="34"/>
      <c r="B224" s="31" t="s">
        <v>542</v>
      </c>
      <c r="C224" s="31"/>
      <c r="D224" s="31"/>
      <c r="E224" s="31"/>
      <c r="F224" s="34" t="s">
        <v>454</v>
      </c>
      <c r="G224" s="29">
        <v>11</v>
      </c>
      <c r="H224" s="41"/>
      <c r="I224" s="41">
        <f>G224*H224</f>
        <v>0</v>
      </c>
    </row>
    <row r="225" spans="1:9" x14ac:dyDescent="0.2">
      <c r="A225" s="63"/>
      <c r="B225" s="31" t="s">
        <v>846</v>
      </c>
      <c r="C225" s="31"/>
      <c r="D225" s="31"/>
      <c r="E225" s="31"/>
      <c r="F225" s="34" t="s">
        <v>454</v>
      </c>
      <c r="G225" s="29">
        <v>30</v>
      </c>
      <c r="H225" s="41"/>
      <c r="I225" s="41">
        <v>0</v>
      </c>
    </row>
    <row r="226" spans="1:9" x14ac:dyDescent="0.2">
      <c r="A226" s="63"/>
      <c r="B226" s="31" t="s">
        <v>543</v>
      </c>
      <c r="C226" s="31"/>
      <c r="D226" s="31"/>
      <c r="E226" s="31"/>
      <c r="F226" s="34"/>
      <c r="G226" s="29"/>
      <c r="H226" s="41"/>
      <c r="I226" s="41"/>
    </row>
    <row r="227" spans="1:9" x14ac:dyDescent="0.2">
      <c r="A227" s="63"/>
      <c r="B227" s="31" t="s">
        <v>540</v>
      </c>
      <c r="C227" s="31"/>
      <c r="D227" s="31"/>
      <c r="E227" s="31"/>
      <c r="F227" s="34" t="s">
        <v>472</v>
      </c>
      <c r="G227" s="29">
        <v>8</v>
      </c>
      <c r="H227" s="41"/>
      <c r="I227" s="41">
        <f>G227*H227</f>
        <v>0</v>
      </c>
    </row>
    <row r="228" spans="1:9" x14ac:dyDescent="0.2">
      <c r="A228" s="63"/>
      <c r="B228" s="31" t="s">
        <v>541</v>
      </c>
      <c r="C228" s="31"/>
      <c r="D228" s="31"/>
      <c r="E228" s="31"/>
      <c r="F228" s="34" t="s">
        <v>472</v>
      </c>
      <c r="G228" s="29">
        <v>6</v>
      </c>
      <c r="H228" s="41"/>
      <c r="I228" s="41">
        <f>G228*H228</f>
        <v>0</v>
      </c>
    </row>
    <row r="229" spans="1:9" s="31" customFormat="1" x14ac:dyDescent="0.2">
      <c r="A229" s="63"/>
      <c r="B229" s="31" t="s">
        <v>542</v>
      </c>
      <c r="F229" s="34" t="s">
        <v>472</v>
      </c>
      <c r="G229" s="29">
        <v>4</v>
      </c>
      <c r="H229" s="41"/>
      <c r="I229" s="41">
        <f>G229*H229</f>
        <v>0</v>
      </c>
    </row>
    <row r="230" spans="1:9" s="31" customFormat="1" x14ac:dyDescent="0.2">
      <c r="A230" s="63"/>
      <c r="B230" s="31" t="s">
        <v>544</v>
      </c>
      <c r="F230" s="34"/>
      <c r="G230" s="29"/>
      <c r="H230" s="41"/>
      <c r="I230" s="41"/>
    </row>
    <row r="231" spans="1:9" x14ac:dyDescent="0.2">
      <c r="A231" s="63"/>
      <c r="B231" s="31" t="s">
        <v>542</v>
      </c>
      <c r="C231" s="31"/>
      <c r="D231" s="31"/>
      <c r="E231" s="31"/>
      <c r="F231" s="34" t="s">
        <v>472</v>
      </c>
      <c r="G231" s="29">
        <v>3</v>
      </c>
      <c r="H231" s="41"/>
      <c r="I231" s="41">
        <f>G231*H231</f>
        <v>0</v>
      </c>
    </row>
    <row r="232" spans="1:9" x14ac:dyDescent="0.2">
      <c r="A232" s="34"/>
      <c r="B232" s="64"/>
      <c r="C232" s="64"/>
      <c r="D232" s="64"/>
      <c r="E232" s="64"/>
      <c r="F232" s="63"/>
      <c r="G232" s="65"/>
      <c r="H232" s="66"/>
      <c r="I232" s="66"/>
    </row>
    <row r="233" spans="1:9" x14ac:dyDescent="0.2">
      <c r="A233" s="34" t="s">
        <v>550</v>
      </c>
      <c r="F233" s="34"/>
      <c r="G233" s="36"/>
      <c r="H233" s="35"/>
      <c r="I233" s="35"/>
    </row>
    <row r="234" spans="1:9" x14ac:dyDescent="0.2">
      <c r="A234" s="34"/>
      <c r="B234" s="31" t="s">
        <v>546</v>
      </c>
      <c r="F234" s="34"/>
      <c r="G234" s="36"/>
      <c r="H234" s="35"/>
      <c r="I234" s="35"/>
    </row>
    <row r="235" spans="1:9" x14ac:dyDescent="0.2">
      <c r="A235" s="34"/>
      <c r="B235" s="31" t="s">
        <v>547</v>
      </c>
      <c r="F235" s="34"/>
      <c r="G235" s="36"/>
      <c r="H235" s="35"/>
      <c r="I235" s="35"/>
    </row>
    <row r="236" spans="1:9" x14ac:dyDescent="0.2">
      <c r="A236" s="34"/>
      <c r="B236" s="31" t="s">
        <v>548</v>
      </c>
      <c r="F236" s="34"/>
      <c r="G236" s="36"/>
      <c r="H236" s="35"/>
      <c r="I236" s="35"/>
    </row>
    <row r="237" spans="1:9" x14ac:dyDescent="0.2">
      <c r="A237" s="34"/>
      <c r="B237" s="31" t="s">
        <v>549</v>
      </c>
      <c r="C237" s="31"/>
      <c r="D237" s="31"/>
      <c r="E237" s="31"/>
      <c r="F237" s="34"/>
      <c r="G237" s="29"/>
      <c r="H237" s="41"/>
      <c r="I237" s="41"/>
    </row>
    <row r="238" spans="1:9" x14ac:dyDescent="0.2">
      <c r="A238" s="34"/>
      <c r="B238" s="31"/>
      <c r="C238" s="31"/>
      <c r="D238" s="31"/>
      <c r="E238" s="31"/>
      <c r="F238" s="34" t="s">
        <v>472</v>
      </c>
      <c r="G238" s="29">
        <v>3</v>
      </c>
      <c r="H238" s="41"/>
      <c r="I238" s="41">
        <f>G238*H238</f>
        <v>0</v>
      </c>
    </row>
    <row r="239" spans="1:9" x14ac:dyDescent="0.2">
      <c r="A239" s="34"/>
      <c r="F239" s="34"/>
      <c r="G239" s="36"/>
      <c r="H239" s="35"/>
      <c r="I239" s="35"/>
    </row>
    <row r="240" spans="1:9" x14ac:dyDescent="0.2">
      <c r="A240" s="34" t="s">
        <v>795</v>
      </c>
      <c r="F240" s="34"/>
      <c r="G240" s="36"/>
      <c r="H240" s="35"/>
      <c r="I240" s="35"/>
    </row>
    <row r="241" spans="1:9" x14ac:dyDescent="0.2">
      <c r="A241" s="34"/>
      <c r="B241" s="31" t="s">
        <v>551</v>
      </c>
      <c r="F241" s="34"/>
      <c r="G241" s="36"/>
      <c r="H241" s="35"/>
      <c r="I241" s="35"/>
    </row>
    <row r="242" spans="1:9" x14ac:dyDescent="0.2">
      <c r="A242" s="34"/>
      <c r="B242" s="31" t="s">
        <v>552</v>
      </c>
      <c r="F242" s="34"/>
      <c r="G242" s="36"/>
      <c r="H242" s="35"/>
      <c r="I242" s="35"/>
    </row>
    <row r="243" spans="1:9" s="31" customFormat="1" x14ac:dyDescent="0.2">
      <c r="A243" s="34"/>
      <c r="B243" s="31" t="s">
        <v>553</v>
      </c>
      <c r="C243" s="32"/>
      <c r="D243" s="32"/>
      <c r="E243" s="32"/>
      <c r="F243" s="34"/>
      <c r="G243" s="36"/>
      <c r="H243" s="35"/>
      <c r="I243" s="35"/>
    </row>
    <row r="244" spans="1:9" x14ac:dyDescent="0.2">
      <c r="A244" s="34"/>
      <c r="B244" s="31" t="s">
        <v>554</v>
      </c>
      <c r="F244" s="34"/>
      <c r="G244" s="36"/>
      <c r="H244" s="35"/>
      <c r="I244" s="35"/>
    </row>
    <row r="245" spans="1:9" x14ac:dyDescent="0.2">
      <c r="A245" s="34"/>
      <c r="B245" s="31"/>
      <c r="F245" s="34" t="s">
        <v>472</v>
      </c>
      <c r="G245" s="29">
        <v>3</v>
      </c>
      <c r="H245" s="41"/>
      <c r="I245" s="41">
        <f>G245*H245</f>
        <v>0</v>
      </c>
    </row>
    <row r="246" spans="1:9" x14ac:dyDescent="0.2">
      <c r="A246" s="34"/>
      <c r="B246" s="31"/>
      <c r="F246" s="34"/>
      <c r="G246" s="29"/>
      <c r="H246" s="41"/>
      <c r="I246" s="41"/>
    </row>
    <row r="247" spans="1:9" x14ac:dyDescent="0.2">
      <c r="A247" s="34"/>
      <c r="B247" s="31"/>
      <c r="F247" s="34"/>
      <c r="G247" s="29"/>
      <c r="H247" s="41"/>
      <c r="I247" s="41"/>
    </row>
    <row r="248" spans="1:9" x14ac:dyDescent="0.2">
      <c r="A248" s="34" t="s">
        <v>558</v>
      </c>
      <c r="F248" s="34"/>
      <c r="G248" s="36"/>
      <c r="H248" s="35"/>
      <c r="I248" s="35"/>
    </row>
    <row r="249" spans="1:9" x14ac:dyDescent="0.2">
      <c r="A249" s="34"/>
      <c r="B249" s="31" t="s">
        <v>555</v>
      </c>
      <c r="F249" s="34"/>
      <c r="G249" s="36"/>
      <c r="H249" s="35"/>
      <c r="I249" s="35"/>
    </row>
    <row r="250" spans="1:9" x14ac:dyDescent="0.2">
      <c r="A250" s="34"/>
      <c r="B250" s="31" t="s">
        <v>556</v>
      </c>
      <c r="F250" s="34"/>
      <c r="G250" s="36"/>
      <c r="H250" s="35"/>
      <c r="I250" s="35"/>
    </row>
    <row r="251" spans="1:9" x14ac:dyDescent="0.2">
      <c r="A251" s="34"/>
      <c r="B251" s="31" t="s">
        <v>557</v>
      </c>
      <c r="C251" s="31"/>
      <c r="D251" s="31"/>
      <c r="E251" s="31"/>
      <c r="F251" s="34"/>
      <c r="G251" s="29"/>
      <c r="H251" s="41"/>
      <c r="I251" s="41"/>
    </row>
    <row r="252" spans="1:9" x14ac:dyDescent="0.2">
      <c r="A252" s="34"/>
      <c r="B252" s="31"/>
      <c r="F252" s="34" t="s">
        <v>405</v>
      </c>
      <c r="G252" s="29">
        <v>1</v>
      </c>
      <c r="H252" s="41"/>
      <c r="I252" s="41">
        <f>G252*H252</f>
        <v>0</v>
      </c>
    </row>
    <row r="253" spans="1:9" x14ac:dyDescent="0.2">
      <c r="A253" s="34"/>
      <c r="F253" s="34"/>
      <c r="G253" s="36"/>
      <c r="H253" s="35"/>
      <c r="I253" s="35"/>
    </row>
    <row r="254" spans="1:9" x14ac:dyDescent="0.2">
      <c r="A254" s="34" t="s">
        <v>847</v>
      </c>
      <c r="F254" s="34"/>
      <c r="G254" s="36"/>
      <c r="H254" s="35"/>
      <c r="I254" s="35"/>
    </row>
    <row r="255" spans="1:9" x14ac:dyDescent="0.2">
      <c r="A255" s="34"/>
      <c r="B255" s="31" t="s">
        <v>559</v>
      </c>
      <c r="F255" s="34"/>
      <c r="G255" s="36"/>
      <c r="H255" s="35"/>
      <c r="I255" s="35"/>
    </row>
    <row r="256" spans="1:9" x14ac:dyDescent="0.2">
      <c r="A256" s="34"/>
      <c r="B256" s="31" t="s">
        <v>560</v>
      </c>
      <c r="F256" s="34"/>
      <c r="G256" s="36"/>
      <c r="H256" s="35"/>
      <c r="I256" s="35"/>
    </row>
    <row r="257" spans="1:9" x14ac:dyDescent="0.2">
      <c r="A257" s="52"/>
      <c r="B257" s="31" t="s">
        <v>561</v>
      </c>
      <c r="F257" s="34"/>
      <c r="G257" s="36"/>
      <c r="H257" s="35"/>
      <c r="I257" s="35"/>
    </row>
    <row r="258" spans="1:9" x14ac:dyDescent="0.2">
      <c r="A258" s="52"/>
      <c r="B258" s="56" t="s">
        <v>562</v>
      </c>
      <c r="C258" s="53"/>
      <c r="D258" s="53"/>
      <c r="E258" s="53"/>
      <c r="F258" s="52"/>
      <c r="G258" s="54"/>
      <c r="H258" s="55"/>
      <c r="I258" s="55"/>
    </row>
    <row r="259" spans="1:9" x14ac:dyDescent="0.2">
      <c r="A259" s="52"/>
      <c r="B259" s="56" t="s">
        <v>563</v>
      </c>
      <c r="C259" s="53"/>
      <c r="D259" s="53"/>
      <c r="E259" s="53"/>
      <c r="F259" s="52"/>
      <c r="G259" s="54"/>
      <c r="H259" s="55"/>
      <c r="I259" s="55"/>
    </row>
    <row r="260" spans="1:9" x14ac:dyDescent="0.2">
      <c r="A260" s="52"/>
      <c r="B260" s="56"/>
      <c r="C260" s="53"/>
      <c r="D260" s="53"/>
      <c r="E260" s="53"/>
      <c r="F260" s="52" t="s">
        <v>405</v>
      </c>
      <c r="G260" s="50">
        <v>1</v>
      </c>
      <c r="H260" s="67"/>
      <c r="I260" s="67">
        <f>G260*H260</f>
        <v>0</v>
      </c>
    </row>
    <row r="261" spans="1:9" x14ac:dyDescent="0.2">
      <c r="A261" s="52"/>
      <c r="B261" s="53"/>
      <c r="C261" s="53"/>
      <c r="D261" s="53"/>
      <c r="E261" s="53"/>
      <c r="F261" s="52"/>
      <c r="G261" s="54"/>
      <c r="H261" s="55"/>
      <c r="I261" s="55"/>
    </row>
    <row r="262" spans="1:9" x14ac:dyDescent="0.2">
      <c r="A262" s="52" t="s">
        <v>168</v>
      </c>
      <c r="B262" s="53"/>
      <c r="C262" s="53"/>
      <c r="D262" s="53"/>
      <c r="E262" s="53"/>
      <c r="F262" s="52"/>
      <c r="G262" s="54"/>
      <c r="H262" s="55"/>
      <c r="I262" s="55"/>
    </row>
    <row r="263" spans="1:9" x14ac:dyDescent="0.2">
      <c r="A263" s="52"/>
      <c r="B263" s="51" t="s">
        <v>564</v>
      </c>
      <c r="C263" s="51"/>
      <c r="D263" s="51"/>
      <c r="E263" s="51"/>
      <c r="F263" s="52"/>
      <c r="G263" s="52"/>
      <c r="H263" s="57"/>
      <c r="I263" s="57">
        <f>SUM(I210:I262)</f>
        <v>0</v>
      </c>
    </row>
    <row r="264" spans="1:9" x14ac:dyDescent="0.2">
      <c r="A264" s="53"/>
      <c r="B264" s="53"/>
      <c r="C264" s="53"/>
      <c r="D264" s="53"/>
      <c r="E264" s="53"/>
      <c r="F264" s="52"/>
      <c r="G264" s="54"/>
      <c r="H264" s="55"/>
      <c r="I264" s="55"/>
    </row>
    <row r="265" spans="1:9" x14ac:dyDescent="0.2">
      <c r="A265" s="52" t="s">
        <v>565</v>
      </c>
      <c r="B265" s="53"/>
      <c r="C265" s="53"/>
      <c r="D265" s="53"/>
      <c r="E265" s="53"/>
      <c r="F265" s="53"/>
      <c r="G265" s="53"/>
      <c r="H265" s="53"/>
      <c r="I265" s="53"/>
    </row>
    <row r="266" spans="1:9" x14ac:dyDescent="0.2">
      <c r="A266" s="52"/>
      <c r="B266" s="51" t="s">
        <v>566</v>
      </c>
      <c r="C266" s="51"/>
      <c r="D266" s="51"/>
      <c r="E266" s="51"/>
      <c r="F266" s="52"/>
      <c r="G266" s="54"/>
      <c r="H266" s="55"/>
      <c r="I266" s="55"/>
    </row>
    <row r="267" spans="1:9" x14ac:dyDescent="0.2">
      <c r="A267" s="52"/>
      <c r="B267" s="53"/>
      <c r="C267" s="53"/>
      <c r="D267" s="53"/>
      <c r="E267" s="53"/>
      <c r="F267" s="52"/>
      <c r="G267" s="54"/>
      <c r="H267" s="55"/>
      <c r="I267" s="55"/>
    </row>
    <row r="268" spans="1:9" x14ac:dyDescent="0.2">
      <c r="A268" s="52" t="s">
        <v>567</v>
      </c>
      <c r="B268" s="53"/>
      <c r="C268" s="53"/>
      <c r="D268" s="53"/>
      <c r="E268" s="53"/>
      <c r="F268" s="52"/>
      <c r="G268" s="54"/>
      <c r="H268" s="55"/>
      <c r="I268" s="55"/>
    </row>
    <row r="269" spans="1:9" x14ac:dyDescent="0.2">
      <c r="A269" s="52"/>
      <c r="B269" s="56" t="s">
        <v>568</v>
      </c>
      <c r="C269" s="56"/>
      <c r="D269" s="56"/>
      <c r="E269" s="56"/>
      <c r="F269" s="52"/>
      <c r="G269" s="50"/>
      <c r="H269" s="67"/>
      <c r="I269" s="67"/>
    </row>
    <row r="270" spans="1:9" x14ac:dyDescent="0.2">
      <c r="A270" s="34"/>
      <c r="B270" s="56" t="s">
        <v>569</v>
      </c>
      <c r="C270" s="56"/>
      <c r="D270" s="56"/>
      <c r="E270" s="56"/>
      <c r="F270" s="52"/>
      <c r="G270" s="50"/>
      <c r="H270" s="67"/>
      <c r="I270" s="67"/>
    </row>
    <row r="271" spans="1:9" x14ac:dyDescent="0.2">
      <c r="A271" s="34"/>
      <c r="B271" s="31" t="s">
        <v>570</v>
      </c>
      <c r="C271" s="31"/>
      <c r="D271" s="31"/>
      <c r="E271" s="31"/>
      <c r="F271" s="34"/>
      <c r="G271" s="29"/>
      <c r="H271" s="41"/>
      <c r="I271" s="41"/>
    </row>
    <row r="272" spans="1:9" x14ac:dyDescent="0.2">
      <c r="A272" s="34"/>
      <c r="B272" s="31" t="s">
        <v>571</v>
      </c>
      <c r="C272" s="31"/>
      <c r="D272" s="31"/>
      <c r="E272" s="31"/>
      <c r="F272" s="34"/>
      <c r="G272" s="29"/>
      <c r="H272" s="41"/>
      <c r="I272" s="41"/>
    </row>
    <row r="273" spans="1:9" x14ac:dyDescent="0.2">
      <c r="A273" s="34"/>
      <c r="B273" s="31" t="s">
        <v>572</v>
      </c>
      <c r="C273" s="31"/>
      <c r="D273" s="31"/>
      <c r="E273" s="31"/>
      <c r="F273" s="34"/>
      <c r="G273" s="29"/>
      <c r="H273" s="41"/>
      <c r="I273" s="41"/>
    </row>
    <row r="274" spans="1:9" x14ac:dyDescent="0.2">
      <c r="A274" s="34"/>
      <c r="B274" s="31" t="s">
        <v>573</v>
      </c>
      <c r="C274" s="31"/>
      <c r="D274" s="31"/>
      <c r="E274" s="31"/>
      <c r="F274" s="34"/>
      <c r="G274" s="29"/>
      <c r="H274" s="41"/>
      <c r="I274" s="41"/>
    </row>
    <row r="275" spans="1:9" x14ac:dyDescent="0.2">
      <c r="A275" s="34"/>
      <c r="B275" s="31"/>
      <c r="C275" s="31"/>
      <c r="D275" s="31"/>
      <c r="E275" s="31"/>
      <c r="F275" s="34" t="s">
        <v>472</v>
      </c>
      <c r="G275" s="29">
        <v>6</v>
      </c>
      <c r="H275" s="41"/>
      <c r="I275" s="41">
        <f>G275*H275</f>
        <v>0</v>
      </c>
    </row>
    <row r="276" spans="1:9" x14ac:dyDescent="0.2">
      <c r="A276" s="34"/>
      <c r="B276" s="31"/>
      <c r="C276" s="31"/>
      <c r="D276" s="31"/>
      <c r="E276" s="31"/>
      <c r="F276" s="34"/>
      <c r="G276" s="29"/>
      <c r="H276" s="41"/>
      <c r="I276" s="41"/>
    </row>
    <row r="277" spans="1:9" x14ac:dyDescent="0.2">
      <c r="A277" s="34" t="s">
        <v>574</v>
      </c>
      <c r="F277" s="34"/>
      <c r="G277" s="36"/>
      <c r="H277" s="35"/>
      <c r="I277" s="35"/>
    </row>
    <row r="278" spans="1:9" x14ac:dyDescent="0.2">
      <c r="A278" s="34"/>
      <c r="B278" s="31" t="s">
        <v>575</v>
      </c>
      <c r="F278" s="34"/>
      <c r="G278" s="36"/>
      <c r="H278" s="35"/>
      <c r="I278" s="35"/>
    </row>
    <row r="279" spans="1:9" x14ac:dyDescent="0.2">
      <c r="A279" s="34"/>
      <c r="B279" s="31" t="s">
        <v>576</v>
      </c>
      <c r="F279" s="34"/>
      <c r="G279" s="36"/>
      <c r="H279" s="35"/>
      <c r="I279" s="35"/>
    </row>
    <row r="280" spans="1:9" x14ac:dyDescent="0.2">
      <c r="A280" s="34"/>
      <c r="B280" s="31" t="s">
        <v>577</v>
      </c>
      <c r="F280" s="34"/>
      <c r="G280" s="36"/>
      <c r="H280" s="35"/>
      <c r="I280" s="35"/>
    </row>
    <row r="281" spans="1:9" x14ac:dyDescent="0.2">
      <c r="A281" s="34"/>
      <c r="B281" s="31" t="s">
        <v>578</v>
      </c>
      <c r="F281" s="34"/>
      <c r="G281" s="36"/>
      <c r="H281" s="35"/>
      <c r="I281" s="35"/>
    </row>
    <row r="282" spans="1:9" x14ac:dyDescent="0.2">
      <c r="A282" s="34"/>
      <c r="B282" s="31" t="s">
        <v>579</v>
      </c>
      <c r="F282" s="34"/>
      <c r="G282" s="36"/>
      <c r="H282" s="35"/>
      <c r="I282" s="35"/>
    </row>
    <row r="283" spans="1:9" x14ac:dyDescent="0.2">
      <c r="A283" s="34"/>
      <c r="B283" s="31" t="s">
        <v>580</v>
      </c>
      <c r="F283" s="34"/>
      <c r="G283" s="36"/>
      <c r="H283" s="35"/>
      <c r="I283" s="35"/>
    </row>
    <row r="284" spans="1:9" x14ac:dyDescent="0.2">
      <c r="A284" s="34"/>
      <c r="B284" s="31" t="s">
        <v>581</v>
      </c>
      <c r="F284" s="34"/>
      <c r="G284" s="36"/>
      <c r="H284" s="35"/>
      <c r="I284" s="35"/>
    </row>
    <row r="285" spans="1:9" x14ac:dyDescent="0.2">
      <c r="A285" s="34"/>
      <c r="B285" s="31" t="s">
        <v>582</v>
      </c>
      <c r="F285" s="34"/>
      <c r="G285" s="36"/>
      <c r="H285" s="35"/>
      <c r="I285" s="35"/>
    </row>
    <row r="286" spans="1:9" x14ac:dyDescent="0.2">
      <c r="A286" s="34"/>
      <c r="B286" s="31"/>
      <c r="F286" s="34" t="s">
        <v>583</v>
      </c>
      <c r="G286" s="29">
        <v>5</v>
      </c>
      <c r="H286" s="41"/>
      <c r="I286" s="41">
        <f>G286*H286</f>
        <v>0</v>
      </c>
    </row>
    <row r="287" spans="1:9" x14ac:dyDescent="0.2">
      <c r="A287" s="34"/>
      <c r="B287" s="31"/>
      <c r="F287" s="34"/>
      <c r="G287" s="36"/>
      <c r="H287" s="35"/>
      <c r="I287" s="35"/>
    </row>
    <row r="288" spans="1:9" x14ac:dyDescent="0.2">
      <c r="A288" s="34" t="s">
        <v>584</v>
      </c>
      <c r="F288" s="34"/>
      <c r="G288" s="36"/>
      <c r="H288" s="35"/>
      <c r="I288" s="35"/>
    </row>
    <row r="289" spans="1:9" x14ac:dyDescent="0.2">
      <c r="A289" s="34"/>
      <c r="B289" s="56" t="s">
        <v>791</v>
      </c>
      <c r="C289" s="56"/>
      <c r="D289" s="56"/>
      <c r="E289" s="56"/>
      <c r="F289" s="34"/>
      <c r="G289" s="36"/>
      <c r="H289" s="35"/>
      <c r="I289" s="35"/>
    </row>
    <row r="290" spans="1:9" x14ac:dyDescent="0.2">
      <c r="A290" s="34"/>
      <c r="B290" s="56" t="s">
        <v>792</v>
      </c>
      <c r="C290" s="56"/>
      <c r="D290" s="56"/>
      <c r="E290" s="56"/>
      <c r="F290" s="34"/>
      <c r="G290" s="36"/>
      <c r="H290" s="35"/>
      <c r="I290" s="35"/>
    </row>
    <row r="291" spans="1:9" x14ac:dyDescent="0.2">
      <c r="A291" s="34"/>
      <c r="B291" s="31"/>
      <c r="C291" s="31"/>
      <c r="D291" s="31"/>
      <c r="E291" s="31"/>
      <c r="F291" s="34"/>
      <c r="G291" s="36"/>
      <c r="H291" s="35"/>
      <c r="I291" s="35"/>
    </row>
    <row r="292" spans="1:9" x14ac:dyDescent="0.2">
      <c r="A292" s="34"/>
      <c r="B292" s="31"/>
      <c r="F292" s="34" t="s">
        <v>472</v>
      </c>
      <c r="G292" s="29">
        <v>3</v>
      </c>
      <c r="H292" s="41"/>
      <c r="I292" s="41">
        <f>G292*H292</f>
        <v>0</v>
      </c>
    </row>
    <row r="293" spans="1:9" x14ac:dyDescent="0.2">
      <c r="A293" s="34"/>
      <c r="B293" s="31"/>
      <c r="F293" s="34"/>
      <c r="G293" s="36"/>
      <c r="H293" s="35"/>
      <c r="I293" s="35"/>
    </row>
    <row r="294" spans="1:9" x14ac:dyDescent="0.2">
      <c r="A294" s="34" t="s">
        <v>585</v>
      </c>
      <c r="F294" s="34"/>
      <c r="G294" s="36"/>
      <c r="H294" s="35"/>
      <c r="I294" s="35"/>
    </row>
    <row r="295" spans="1:9" x14ac:dyDescent="0.2">
      <c r="A295" s="34"/>
      <c r="B295" s="31" t="s">
        <v>586</v>
      </c>
      <c r="F295" s="34"/>
      <c r="G295" s="36"/>
      <c r="H295" s="35"/>
      <c r="I295" s="35"/>
    </row>
    <row r="296" spans="1:9" x14ac:dyDescent="0.2">
      <c r="A296" s="34"/>
      <c r="B296" s="31" t="s">
        <v>587</v>
      </c>
      <c r="F296" s="34" t="s">
        <v>472</v>
      </c>
      <c r="G296" s="29">
        <v>3</v>
      </c>
      <c r="H296" s="41"/>
      <c r="I296" s="41">
        <f>G296*H296</f>
        <v>0</v>
      </c>
    </row>
    <row r="297" spans="1:9" x14ac:dyDescent="0.2">
      <c r="A297" s="34"/>
      <c r="B297" s="31" t="s">
        <v>588</v>
      </c>
      <c r="F297" s="34" t="s">
        <v>472</v>
      </c>
      <c r="G297" s="29">
        <v>3</v>
      </c>
      <c r="H297" s="41"/>
      <c r="I297" s="41">
        <f>G297*H297</f>
        <v>0</v>
      </c>
    </row>
    <row r="298" spans="1:9" x14ac:dyDescent="0.2">
      <c r="A298" s="34"/>
      <c r="B298" s="31" t="s">
        <v>589</v>
      </c>
      <c r="F298" s="34" t="s">
        <v>472</v>
      </c>
      <c r="G298" s="29">
        <v>6</v>
      </c>
      <c r="H298" s="41"/>
      <c r="I298" s="41">
        <f>G298*H298</f>
        <v>0</v>
      </c>
    </row>
    <row r="299" spans="1:9" x14ac:dyDescent="0.2">
      <c r="A299" s="52"/>
      <c r="B299" s="31" t="s">
        <v>590</v>
      </c>
      <c r="F299" s="34" t="s">
        <v>472</v>
      </c>
      <c r="G299" s="29">
        <v>3</v>
      </c>
      <c r="H299" s="41"/>
      <c r="I299" s="41">
        <f>G299*H299</f>
        <v>0</v>
      </c>
    </row>
    <row r="300" spans="1:9" x14ac:dyDescent="0.2">
      <c r="A300" s="52"/>
      <c r="B300" s="56" t="s">
        <v>591</v>
      </c>
      <c r="C300" s="53"/>
      <c r="D300" s="53"/>
      <c r="E300" s="53"/>
      <c r="F300" s="52" t="s">
        <v>472</v>
      </c>
      <c r="G300" s="50">
        <v>3</v>
      </c>
      <c r="H300" s="67"/>
      <c r="I300" s="67">
        <f>G300*H300</f>
        <v>0</v>
      </c>
    </row>
    <row r="301" spans="1:9" x14ac:dyDescent="0.2">
      <c r="A301" s="52"/>
      <c r="B301" s="53"/>
      <c r="C301" s="53"/>
      <c r="D301" s="53"/>
      <c r="E301" s="53"/>
      <c r="F301" s="52"/>
      <c r="G301" s="54"/>
      <c r="H301" s="55"/>
      <c r="I301" s="55"/>
    </row>
    <row r="302" spans="1:9" x14ac:dyDescent="0.2">
      <c r="A302" s="52" t="s">
        <v>565</v>
      </c>
      <c r="B302" s="53"/>
      <c r="C302" s="53"/>
      <c r="D302" s="53"/>
      <c r="E302" s="53"/>
      <c r="F302" s="52"/>
      <c r="G302" s="54"/>
      <c r="H302" s="55"/>
      <c r="I302" s="55"/>
    </row>
    <row r="303" spans="1:9" x14ac:dyDescent="0.2">
      <c r="A303" s="52"/>
      <c r="B303" s="51" t="s">
        <v>592</v>
      </c>
      <c r="C303" s="51"/>
      <c r="D303" s="51"/>
      <c r="E303" s="51"/>
      <c r="F303" s="52"/>
      <c r="G303" s="52"/>
      <c r="H303" s="57"/>
      <c r="I303" s="57">
        <f>SUM(I271:I302)</f>
        <v>0</v>
      </c>
    </row>
    <row r="304" spans="1:9" x14ac:dyDescent="0.2">
      <c r="A304" s="52"/>
      <c r="B304" s="53"/>
      <c r="C304" s="53"/>
      <c r="D304" s="53"/>
      <c r="E304" s="53"/>
      <c r="F304" s="52"/>
      <c r="G304" s="54"/>
      <c r="H304" s="55"/>
      <c r="I304" s="55"/>
    </row>
    <row r="305" spans="1:9" x14ac:dyDescent="0.2">
      <c r="A305" s="52"/>
      <c r="B305" s="53"/>
      <c r="C305" s="53"/>
      <c r="D305" s="53"/>
      <c r="E305" s="53"/>
      <c r="F305" s="52"/>
      <c r="G305" s="54"/>
      <c r="H305" s="55"/>
      <c r="I305" s="55"/>
    </row>
    <row r="306" spans="1:9" x14ac:dyDescent="0.2">
      <c r="A306" s="52" t="s">
        <v>158</v>
      </c>
      <c r="B306" s="53"/>
      <c r="C306" s="53"/>
      <c r="D306" s="53"/>
      <c r="E306" s="53"/>
      <c r="F306" s="52"/>
      <c r="G306" s="54"/>
      <c r="H306" s="55"/>
      <c r="I306" s="55"/>
    </row>
    <row r="307" spans="1:9" x14ac:dyDescent="0.2">
      <c r="A307" s="53"/>
      <c r="B307" s="51" t="s">
        <v>593</v>
      </c>
      <c r="C307" s="51"/>
      <c r="D307" s="53"/>
      <c r="E307" s="53"/>
      <c r="F307" s="53"/>
      <c r="G307" s="53"/>
      <c r="H307" s="53"/>
      <c r="I307" s="53"/>
    </row>
    <row r="308" spans="1:9" x14ac:dyDescent="0.2">
      <c r="A308" s="52" t="s">
        <v>434</v>
      </c>
      <c r="B308" s="53"/>
      <c r="C308" s="53"/>
      <c r="D308" s="53"/>
      <c r="E308" s="53"/>
      <c r="F308" s="53"/>
      <c r="G308" s="53"/>
      <c r="H308" s="53"/>
      <c r="I308" s="53"/>
    </row>
    <row r="309" spans="1:9" x14ac:dyDescent="0.2">
      <c r="A309" s="53"/>
      <c r="B309" s="51" t="s">
        <v>393</v>
      </c>
      <c r="C309" s="53"/>
      <c r="D309" s="53"/>
      <c r="E309" s="53"/>
      <c r="F309" s="52"/>
      <c r="G309" s="54"/>
      <c r="H309" s="55"/>
      <c r="I309" s="57">
        <f>I72</f>
        <v>0</v>
      </c>
    </row>
    <row r="310" spans="1:9" x14ac:dyDescent="0.2">
      <c r="A310" s="52" t="s">
        <v>164</v>
      </c>
      <c r="B310" s="53"/>
      <c r="C310" s="53"/>
      <c r="D310" s="53"/>
      <c r="E310" s="53"/>
      <c r="F310" s="53"/>
      <c r="G310" s="53"/>
      <c r="H310" s="53"/>
      <c r="I310" s="53"/>
    </row>
    <row r="311" spans="1:9" x14ac:dyDescent="0.2">
      <c r="A311" s="53"/>
      <c r="B311" s="51" t="s">
        <v>439</v>
      </c>
      <c r="C311" s="53"/>
      <c r="D311" s="53"/>
      <c r="E311" s="53"/>
      <c r="F311" s="52"/>
      <c r="G311" s="54"/>
      <c r="H311" s="55"/>
      <c r="I311" s="57">
        <f>I178</f>
        <v>0</v>
      </c>
    </row>
    <row r="312" spans="1:9" x14ac:dyDescent="0.2">
      <c r="A312" s="52" t="s">
        <v>166</v>
      </c>
      <c r="B312" s="53"/>
      <c r="C312" s="53"/>
      <c r="D312" s="53"/>
      <c r="E312" s="53"/>
      <c r="F312" s="53"/>
      <c r="G312" s="53"/>
      <c r="H312" s="53"/>
      <c r="I312" s="53"/>
    </row>
    <row r="313" spans="1:9" x14ac:dyDescent="0.2">
      <c r="A313" s="53"/>
      <c r="B313" s="51" t="s">
        <v>794</v>
      </c>
      <c r="C313" s="53"/>
      <c r="D313" s="53"/>
      <c r="E313" s="53"/>
      <c r="F313" s="52"/>
      <c r="G313" s="54"/>
      <c r="H313" s="55"/>
      <c r="I313" s="57">
        <f>I195</f>
        <v>0</v>
      </c>
    </row>
    <row r="314" spans="1:9" x14ac:dyDescent="0.2">
      <c r="A314" s="52" t="s">
        <v>594</v>
      </c>
      <c r="B314" s="53"/>
      <c r="C314" s="53"/>
      <c r="D314" s="53"/>
      <c r="E314" s="53"/>
      <c r="F314" s="53"/>
      <c r="G314" s="53"/>
      <c r="H314" s="53"/>
      <c r="I314" s="53"/>
    </row>
    <row r="315" spans="1:9" x14ac:dyDescent="0.2">
      <c r="A315" s="53"/>
      <c r="B315" s="51" t="s">
        <v>595</v>
      </c>
      <c r="C315" s="51"/>
      <c r="D315" s="51"/>
      <c r="E315" s="51"/>
      <c r="F315" s="52"/>
      <c r="G315" s="52"/>
      <c r="H315" s="57"/>
      <c r="I315" s="57">
        <f>SUM(I311:I313)</f>
        <v>0</v>
      </c>
    </row>
    <row r="316" spans="1:9" x14ac:dyDescent="0.2">
      <c r="A316" s="52" t="s">
        <v>168</v>
      </c>
      <c r="B316" s="53"/>
      <c r="C316" s="53"/>
      <c r="D316" s="53"/>
      <c r="E316" s="53"/>
      <c r="F316" s="53"/>
      <c r="G316" s="53"/>
      <c r="H316" s="53"/>
      <c r="I316" s="53"/>
    </row>
    <row r="317" spans="1:9" x14ac:dyDescent="0.2">
      <c r="A317" s="52"/>
      <c r="B317" s="51" t="s">
        <v>527</v>
      </c>
      <c r="C317" s="51"/>
      <c r="D317" s="51"/>
      <c r="E317" s="51"/>
      <c r="F317" s="52"/>
      <c r="G317" s="52"/>
      <c r="H317" s="57"/>
      <c r="I317" s="57">
        <f>I263</f>
        <v>0</v>
      </c>
    </row>
    <row r="318" spans="1:9" x14ac:dyDescent="0.2">
      <c r="A318" s="52" t="s">
        <v>525</v>
      </c>
      <c r="B318" s="51"/>
      <c r="C318" s="51"/>
      <c r="D318" s="51"/>
      <c r="E318" s="51"/>
      <c r="F318" s="52"/>
      <c r="G318" s="52"/>
      <c r="H318" s="57"/>
      <c r="I318" s="57"/>
    </row>
    <row r="319" spans="1:9" x14ac:dyDescent="0.2">
      <c r="A319" s="53"/>
      <c r="B319" s="51" t="s">
        <v>596</v>
      </c>
      <c r="C319" s="51"/>
      <c r="D319" s="51"/>
      <c r="E319" s="51"/>
      <c r="F319" s="52"/>
      <c r="G319" s="52"/>
      <c r="H319" s="57"/>
      <c r="I319" s="57">
        <f>SUM(I317:I318)</f>
        <v>0</v>
      </c>
    </row>
    <row r="320" spans="1:9" x14ac:dyDescent="0.2">
      <c r="A320" s="52" t="s">
        <v>565</v>
      </c>
      <c r="B320" s="53"/>
      <c r="C320" s="53"/>
      <c r="D320" s="53"/>
      <c r="E320" s="53"/>
      <c r="F320" s="53"/>
      <c r="G320" s="53"/>
      <c r="H320" s="53"/>
      <c r="I320" s="53"/>
    </row>
    <row r="321" spans="1:9" x14ac:dyDescent="0.2">
      <c r="A321" s="53"/>
      <c r="B321" s="51" t="s">
        <v>566</v>
      </c>
      <c r="C321" s="51"/>
      <c r="D321" s="51"/>
      <c r="E321" s="51"/>
      <c r="F321" s="52"/>
      <c r="G321" s="52"/>
      <c r="H321" s="57"/>
      <c r="I321" s="57">
        <f>I303</f>
        <v>0</v>
      </c>
    </row>
    <row r="322" spans="1:9" x14ac:dyDescent="0.2">
      <c r="A322" s="52" t="s">
        <v>158</v>
      </c>
      <c r="B322" s="53"/>
      <c r="C322" s="53"/>
      <c r="D322" s="53"/>
      <c r="E322" s="53"/>
      <c r="F322" s="53"/>
      <c r="G322" s="53"/>
      <c r="H322" s="53"/>
      <c r="I322" s="53"/>
    </row>
    <row r="323" spans="1:9" x14ac:dyDescent="0.2">
      <c r="A323" s="53"/>
      <c r="B323" s="51" t="s">
        <v>597</v>
      </c>
      <c r="C323" s="51"/>
      <c r="D323" s="53"/>
      <c r="E323" s="53"/>
      <c r="F323" s="53"/>
      <c r="G323" s="53"/>
      <c r="H323" s="53"/>
      <c r="I323" s="57">
        <f>I315+I319+I321</f>
        <v>0</v>
      </c>
    </row>
    <row r="324" spans="1:9" x14ac:dyDescent="0.2">
      <c r="A324" s="52" t="s">
        <v>598</v>
      </c>
      <c r="B324" s="53"/>
      <c r="C324" s="53"/>
      <c r="D324" s="53"/>
      <c r="E324" s="53"/>
      <c r="F324" s="53"/>
      <c r="G324" s="53"/>
      <c r="H324" s="53"/>
      <c r="I324" s="54"/>
    </row>
    <row r="325" spans="1:9" x14ac:dyDescent="0.2">
      <c r="A325" s="53"/>
      <c r="B325" s="51" t="s">
        <v>599</v>
      </c>
      <c r="C325" s="51"/>
      <c r="D325" s="53"/>
      <c r="E325" s="53"/>
      <c r="F325" s="53"/>
      <c r="G325" s="53"/>
      <c r="H325" s="53"/>
      <c r="I325" s="57">
        <f>0.25*I323</f>
        <v>0</v>
      </c>
    </row>
    <row r="326" spans="1:9" x14ac:dyDescent="0.2">
      <c r="A326" s="52" t="s">
        <v>600</v>
      </c>
      <c r="B326" s="53"/>
      <c r="C326" s="53"/>
      <c r="D326" s="53"/>
      <c r="E326" s="53"/>
      <c r="F326" s="53"/>
      <c r="G326" s="53"/>
      <c r="H326" s="53"/>
      <c r="I326" s="54"/>
    </row>
    <row r="327" spans="1:9" x14ac:dyDescent="0.2">
      <c r="A327" s="53"/>
      <c r="B327" s="51" t="s">
        <v>601</v>
      </c>
      <c r="C327" s="51"/>
      <c r="D327" s="53"/>
      <c r="E327" s="53"/>
      <c r="F327" s="53"/>
      <c r="G327" s="53"/>
      <c r="H327" s="53"/>
      <c r="I327" s="57">
        <f>I323+I325</f>
        <v>0</v>
      </c>
    </row>
    <row r="328" spans="1:9" x14ac:dyDescent="0.2">
      <c r="A328" s="53"/>
      <c r="B328" s="53"/>
      <c r="C328" s="53"/>
      <c r="D328" s="53"/>
      <c r="E328" s="53"/>
      <c r="F328" s="53"/>
      <c r="G328" s="53"/>
      <c r="H328" s="53"/>
      <c r="I328" s="53"/>
    </row>
    <row r="329" spans="1:9" x14ac:dyDescent="0.2">
      <c r="A329" s="53"/>
      <c r="B329" s="53"/>
      <c r="C329" s="53"/>
      <c r="D329" s="53"/>
      <c r="E329" s="53"/>
      <c r="F329" s="53"/>
      <c r="G329" s="53"/>
      <c r="H329" s="53"/>
      <c r="I329" s="53"/>
    </row>
    <row r="330" spans="1:9" x14ac:dyDescent="0.2">
      <c r="B330" s="53"/>
      <c r="C330" s="53"/>
      <c r="D330" s="53"/>
      <c r="E330" s="53"/>
      <c r="F330" s="53"/>
      <c r="G330" s="53"/>
      <c r="H330" s="53"/>
      <c r="I330" s="53"/>
    </row>
  </sheetData>
  <sheetProtection password="CCDD" sheet="1" objects="1" scenarios="1"/>
  <mergeCells count="1">
    <mergeCell ref="B6:E6"/>
  </mergeCells>
  <pageMargins left="0.78740157480314965" right="0.23622047244094488" top="0.74803149606299213" bottom="0.74803149606299213" header="0.31496062992125984" footer="0.31496062992125984"/>
  <pageSetup paperSize="9" orientation="portrait" horizontalDpi="4294967294" verticalDpi="300" r:id="rId1"/>
  <headerFooter differentOddEven="1" alignWithMargins="0">
    <oddHeader xml:space="preserve">&amp;LREKONSTRUKCIJA  PODRUČNE OSNOVNE ŠKOLE &amp;C
&amp;RGOIĆPROJEKT d.o.o.
</oddHeader>
    <oddFooter xml:space="preserve">&amp;CTroškovnik instalacija vodovoda i odvodnje                                                                            &amp;P&amp;R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2</vt:i4>
      </vt:variant>
    </vt:vector>
  </HeadingPairs>
  <TitlesOfParts>
    <vt:vector size="7" baseType="lpstr">
      <vt:lpstr>Naslovnica</vt:lpstr>
      <vt:lpstr>Građ. i obrt. radovi</vt:lpstr>
      <vt:lpstr>Elektroinstalaterski radovi</vt:lpstr>
      <vt:lpstr>Strojarski radovi</vt:lpstr>
      <vt:lpstr>Inst. vodovoda i kanalizacije</vt:lpstr>
      <vt:lpstr>'Građ. i obrt. radovi'!Podrucje_ispisa</vt:lpstr>
      <vt:lpstr>'Strojarski radovi'!Podrucje_ispisa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MplF</dc:creator>
  <cp:lastModifiedBy>Windows korisnik</cp:lastModifiedBy>
  <cp:lastPrinted>2017-03-24T07:58:46Z</cp:lastPrinted>
  <dcterms:created xsi:type="dcterms:W3CDTF">2013-01-28T11:26:39Z</dcterms:created>
  <dcterms:modified xsi:type="dcterms:W3CDTF">2017-04-04T08:31:03Z</dcterms:modified>
</cp:coreProperties>
</file>